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OPĆI DIO" sheetId="1" r:id="rId1"/>
    <sheet name="PLAN PRIHODA 3.razina" sheetId="2" r:id="rId2"/>
    <sheet name="PLAN RASHODA I IZDATAKA 3.raz" sheetId="3" r:id="rId3"/>
  </sheets>
  <definedNames>
    <definedName name="_xlnm.Print_Area" localSheetId="0">'OPĆI DIO'!$A$1:$H$23</definedName>
  </definedNames>
  <calcPr fullCalcOnLoad="1"/>
</workbook>
</file>

<file path=xl/sharedStrings.xml><?xml version="1.0" encoding="utf-8"?>
<sst xmlns="http://schemas.openxmlformats.org/spreadsheetml/2006/main" count="164" uniqueCount="114">
  <si>
    <r>
      <rPr>
        <b/>
        <sz val="14"/>
        <color indexed="8"/>
        <rFont val="Arial"/>
        <family val="2"/>
      </rPr>
      <t xml:space="preserve">FINANCIJSKI PLAN Doma zdravlja Ogulin  </t>
    </r>
    <r>
      <rPr>
        <b/>
        <u val="single"/>
        <sz val="14"/>
        <color indexed="8"/>
        <rFont val="Arial"/>
        <family val="2"/>
      </rPr>
      <t xml:space="preserve">za </t>
    </r>
    <r>
      <rPr>
        <b/>
        <u val="single"/>
        <sz val="14"/>
        <color indexed="60"/>
        <rFont val="Arial"/>
        <family val="2"/>
      </rPr>
      <t xml:space="preserve"> 2020.g</t>
    </r>
    <r>
      <rPr>
        <b/>
        <sz val="14"/>
        <color indexed="60"/>
        <rFont val="Arial"/>
        <family val="2"/>
      </rPr>
      <t>.</t>
    </r>
    <r>
      <rPr>
        <b/>
        <sz val="14"/>
        <color indexed="8"/>
        <rFont val="Arial"/>
        <family val="2"/>
      </rPr>
      <t xml:space="preserve">                                                                                                                                            i PROJEKCIJA PLANA ZA  2021. i 2022. GODINU  </t>
    </r>
  </si>
  <si>
    <t xml:space="preserve">OPĆI DIO   </t>
  </si>
  <si>
    <t xml:space="preserve"> PLAN ZA 2020.</t>
  </si>
  <si>
    <t>Projekcija plana
za 2021.</t>
  </si>
  <si>
    <t>Projekcija plana 
za 2022.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</si>
  <si>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</si>
  <si>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</si>
  <si>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</si>
  <si>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</si>
  <si>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</si>
  <si>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</si>
  <si>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</si>
  <si>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Prijedlog plana 
za 2020.</t>
  </si>
  <si>
    <r>
      <rPr>
        <b/>
        <sz val="10"/>
        <color indexed="8"/>
        <rFont val="Arial"/>
        <family val="2"/>
      </rPr>
      <t>UKUPAN DONOS VIŠKA/MANJKA IZ PRETHODNE(IH) GODINA</t>
    </r>
    <r>
      <rPr>
        <b/>
        <sz val="8"/>
        <color indexed="8"/>
        <rFont val="Arial"/>
        <family val="2"/>
      </rPr>
      <t xml:space="preserve"> (01.01.2019.=1.940.265 - Reb.III 1.207.000 = 733.265)</t>
    </r>
  </si>
  <si>
    <t>VIŠAK/MANJAK IZ PRETHODNE(IH) GODINE KOJI ĆE SE POKRITI/RASPOREDITI</t>
  </si>
  <si>
    <t>Prijedlog plana 
za 2018.</t>
  </si>
  <si>
    <t>Projekcija plana
za 2019.</t>
  </si>
  <si>
    <t>Projekcija plana 
za 2020.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</si>
  <si>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</si>
  <si>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</si>
  <si>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</si>
  <si>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</si>
  <si>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PLAN PRIHODA I PRIMITAKA </t>
  </si>
  <si>
    <t>u kunama</t>
  </si>
  <si>
    <t>Izvor prihoda i primitaka</t>
  </si>
  <si>
    <t>PLAN  2020.</t>
  </si>
  <si>
    <t>Oznaka                           rač.iz                                      računskog                                         plana</t>
  </si>
  <si>
    <t>Opći prihodi i primici -Karlovačka županija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</si>
  <si>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</si>
  <si>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</si>
  <si>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</si>
  <si>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</si>
  <si>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</si>
  <si>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</si>
  <si>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DEC</t>
  </si>
  <si>
    <t>Sufin.</t>
  </si>
  <si>
    <t>Min.reg. razvoja</t>
  </si>
  <si>
    <t>HZZO</t>
  </si>
  <si>
    <t>Ostali</t>
  </si>
  <si>
    <t>634 Pomoći od izvanproračun.korisnika</t>
  </si>
  <si>
    <t>636 Pomoći pror.kor. iz nenadležnog proračuna</t>
  </si>
  <si>
    <t>638 Pomoći temeljem prijenosa EU sredstava</t>
  </si>
  <si>
    <t>641 Prihodi od financijske imovine</t>
  </si>
  <si>
    <t>652 Prihodi po posebnim propisima</t>
  </si>
  <si>
    <t>661 Prihodi od pruženih usluga</t>
  </si>
  <si>
    <t>671 Prihodi od nadlež. pror. za fin. redovne dj.</t>
  </si>
  <si>
    <t>673 Prihodi od HZZO-a na tem. ugovornih obv.</t>
  </si>
  <si>
    <t>721  Prihodi od prodaje dugotraj. imovine</t>
  </si>
  <si>
    <t>Ukupno (po izvorima)</t>
  </si>
  <si>
    <t>Ukupno prihodi i primici za 2020.</t>
  </si>
  <si>
    <t>2021.</t>
  </si>
  <si>
    <t>Opći prihodi i primici</t>
  </si>
  <si>
    <t>Sufinanc.</t>
  </si>
  <si>
    <t>Javne potrebe</t>
  </si>
  <si>
    <t>Ukupno prihodi i primici za 2021.</t>
  </si>
  <si>
    <t>2022.</t>
  </si>
  <si>
    <t>Ukupno prihodi i primici za 2022.</t>
  </si>
  <si>
    <r>
      <rPr>
        <b/>
        <sz val="14"/>
        <color indexed="8"/>
        <rFont val="Arial"/>
        <family val="2"/>
      </rPr>
      <t xml:space="preserve">PLAN RASHODA I IZDATAKA </t>
    </r>
    <r>
      <rPr>
        <b/>
        <u val="single"/>
        <sz val="14"/>
        <color indexed="60"/>
        <rFont val="Arial"/>
        <family val="2"/>
      </rPr>
      <t>za</t>
    </r>
    <r>
      <rPr>
        <b/>
        <u val="single"/>
        <sz val="16"/>
        <color indexed="60"/>
        <rFont val="Arial"/>
        <family val="2"/>
      </rPr>
      <t xml:space="preserve"> 2020.</t>
    </r>
    <r>
      <rPr>
        <b/>
        <u val="single"/>
        <sz val="14"/>
        <color indexed="60"/>
        <rFont val="Arial"/>
        <family val="2"/>
      </rPr>
      <t xml:space="preserve">g. </t>
    </r>
  </si>
  <si>
    <t>Šifra</t>
  </si>
  <si>
    <t>Naziv</t>
  </si>
  <si>
    <r>
      <rPr>
        <b/>
        <sz val="9"/>
        <rFont val="Arial"/>
        <family val="2"/>
      </rPr>
      <t>PLAN RASHODA I IZDATAKA</t>
    </r>
    <r>
      <rPr>
        <b/>
        <sz val="10"/>
        <rFont val="Arial"/>
        <family val="2"/>
      </rPr>
      <t xml:space="preserve"> </t>
    </r>
    <r>
      <rPr>
        <b/>
        <u val="single"/>
        <sz val="12"/>
        <color indexed="60"/>
        <rFont val="Arial"/>
        <family val="2"/>
      </rPr>
      <t>2020</t>
    </r>
    <r>
      <rPr>
        <b/>
        <u val="single"/>
        <sz val="10"/>
        <rFont val="Arial"/>
        <family val="2"/>
      </rPr>
      <t>.</t>
    </r>
  </si>
  <si>
    <t>Opći prihodi i primici    01</t>
  </si>
  <si>
    <t>Vlastiti prihodi   03</t>
  </si>
  <si>
    <t>Donacije  611</t>
  </si>
  <si>
    <t xml:space="preserve">Nefin.imovina i nad. šteta </t>
  </si>
  <si>
    <t>Nam. primici od zaduž.</t>
  </si>
  <si>
    <t xml:space="preserve">Višak prihoda iz preth. razdoblja  </t>
  </si>
  <si>
    <r>
      <rPr>
        <b/>
        <sz val="7"/>
        <color indexed="8"/>
        <rFont val="Arial"/>
        <family val="2"/>
      </rPr>
      <t>PROJEKC. PLANA ZA</t>
    </r>
    <r>
      <rPr>
        <b/>
        <sz val="10"/>
        <color indexed="8"/>
        <rFont val="Arial"/>
        <family val="2"/>
      </rPr>
      <t xml:space="preserve">      </t>
    </r>
    <r>
      <rPr>
        <b/>
        <sz val="10"/>
        <color indexed="60"/>
        <rFont val="Arial"/>
        <family val="2"/>
      </rPr>
      <t>2021</t>
    </r>
    <r>
      <rPr>
        <b/>
        <sz val="10"/>
        <color indexed="8"/>
        <rFont val="Arial"/>
        <family val="2"/>
      </rPr>
      <t>.</t>
    </r>
  </si>
  <si>
    <r>
      <rPr>
        <b/>
        <sz val="7"/>
        <color indexed="8"/>
        <rFont val="Arial"/>
        <family val="2"/>
      </rPr>
      <t xml:space="preserve">PROJEKC. PLANA ZA      </t>
    </r>
    <r>
      <rPr>
        <b/>
        <sz val="10"/>
        <color indexed="60"/>
        <rFont val="Arial"/>
        <family val="2"/>
      </rPr>
      <t>2022</t>
    </r>
    <r>
      <rPr>
        <b/>
        <sz val="10"/>
        <color indexed="8"/>
        <rFont val="Arial"/>
        <family val="2"/>
      </rPr>
      <t>.</t>
    </r>
  </si>
  <si>
    <r>
      <rPr>
        <b/>
        <sz val="10"/>
        <color indexed="8"/>
        <rFont val="Arial"/>
        <family val="2"/>
      </rPr>
      <t xml:space="preserve">DEC i </t>
    </r>
    <r>
      <rPr>
        <b/>
        <sz val="8"/>
        <color indexed="8"/>
        <rFont val="Arial"/>
        <family val="2"/>
      </rPr>
      <t>Min.RR</t>
    </r>
    <r>
      <rPr>
        <b/>
        <sz val="10"/>
        <color indexed="8"/>
        <rFont val="Arial"/>
        <family val="2"/>
      </rPr>
      <t xml:space="preserve"> 05</t>
    </r>
  </si>
  <si>
    <t>SUFIN.  04</t>
  </si>
  <si>
    <t>03</t>
  </si>
  <si>
    <t>HZZO  433</t>
  </si>
  <si>
    <t>Ostali  432</t>
  </si>
  <si>
    <t>DP-EU sred. 560</t>
  </si>
  <si>
    <t>Nenadl.  503</t>
  </si>
  <si>
    <t>HZZ Pripr.+Struč. 434</t>
  </si>
  <si>
    <t>08</t>
  </si>
  <si>
    <t xml:space="preserve">Dom zdravlja Ogulin </t>
  </si>
  <si>
    <t>Zdravstvena zaštita stanovništva</t>
  </si>
  <si>
    <t>072</t>
  </si>
  <si>
    <t>Službe za vanjske pacijente</t>
  </si>
  <si>
    <t>A</t>
  </si>
  <si>
    <t>REDOVNA DJELATNOST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</si>
  <si>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</si>
  <si>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</si>
  <si>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</si>
  <si>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</si>
  <si>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</si>
  <si>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</si>
  <si>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</si>
  <si>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</si>
  <si>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</si>
  <si>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Nakn.troš.osobama izvan radnog odnosa</t>
  </si>
  <si>
    <t>Ostali nespomenuti rash.posl.</t>
  </si>
  <si>
    <r>
      <rPr>
        <b/>
        <sz val="9"/>
        <rFont val="Arial"/>
        <family val="2"/>
      </rPr>
      <t>PLAN RASHODA I IZDATAKA</t>
    </r>
    <r>
      <rPr>
        <b/>
        <sz val="10"/>
        <rFont val="Arial"/>
        <family val="2"/>
      </rPr>
      <t xml:space="preserve"> </t>
    </r>
    <r>
      <rPr>
        <b/>
        <u val="single"/>
        <sz val="10"/>
        <color indexed="60"/>
        <rFont val="Arial"/>
        <family val="2"/>
      </rPr>
      <t>2020</t>
    </r>
    <r>
      <rPr>
        <b/>
        <u val="single"/>
        <sz val="10"/>
        <rFont val="Arial"/>
        <family val="2"/>
      </rPr>
      <t>.</t>
    </r>
  </si>
  <si>
    <t>DEC  05</t>
  </si>
  <si>
    <t>DP- EU sred. 560</t>
  </si>
  <si>
    <t>Financijski  rashodi</t>
  </si>
  <si>
    <t>Ostali financijski rashodi</t>
  </si>
  <si>
    <t>Ostali rashodi</t>
  </si>
  <si>
    <t>Kazne, penali i naknade štete</t>
  </si>
  <si>
    <t>Rash.za nabavu nefinanc.imovine</t>
  </si>
  <si>
    <t>Rashodi za nabavu neproizved. dugotrajne  imovine</t>
  </si>
  <si>
    <t>Materijalna imovina</t>
  </si>
  <si>
    <t>Nematerijalna imovina</t>
  </si>
  <si>
    <t>Rashodi za nabavu proizved. dugotrajne  imovine</t>
  </si>
  <si>
    <t>Građevinski objekti</t>
  </si>
  <si>
    <t>Postrojenja i oprema</t>
  </si>
  <si>
    <t>Prijevozna sredstva</t>
  </si>
  <si>
    <t>Rashodi za dodatna ulaganja na nefinanc. imovini</t>
  </si>
  <si>
    <t>Dodatna ulaganja na građevinskim objektima</t>
  </si>
  <si>
    <t>Dodatna ulaganja za ostalu nefin. imovinu</t>
  </si>
  <si>
    <t>28.11.2019.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</si>
</sst>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"/>
    <numFmt numFmtId="167" formatCode="0"/>
    <numFmt numFmtId="168" formatCode="@"/>
  </numFmts>
  <fonts count="62">
    <font>
      <sz val="10"/>
      <color indexed="8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60"/>
      <name val="Arial"/>
      <family val="2"/>
    </font>
    <font>
      <b/>
      <sz val="14"/>
      <color indexed="6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color indexed="60"/>
      <name val="Arial"/>
      <family val="2"/>
    </font>
    <font>
      <sz val="10"/>
      <color indexed="40"/>
      <name val="Arial"/>
      <family val="2"/>
    </font>
    <font>
      <i/>
      <sz val="9.85"/>
      <color indexed="8"/>
      <name val="Arial"/>
      <family val="2"/>
    </font>
    <font>
      <sz val="10"/>
      <color indexed="60"/>
      <name val="Arial"/>
      <family val="2"/>
    </font>
    <font>
      <b/>
      <u val="single"/>
      <sz val="16"/>
      <color indexed="6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0"/>
      <name val="Arial"/>
      <family val="2"/>
    </font>
    <font>
      <b/>
      <sz val="7"/>
      <color indexed="8"/>
      <name val="Arial"/>
      <family val="2"/>
    </font>
    <font>
      <sz val="9"/>
      <color indexed="8"/>
      <name val="MS Sans Serif"/>
      <family val="2"/>
    </font>
    <font>
      <b/>
      <i/>
      <sz val="12"/>
      <color indexed="8"/>
      <name val="Arial"/>
      <family val="2"/>
    </font>
    <font>
      <b/>
      <sz val="8"/>
      <color indexed="60"/>
      <name val="Arial"/>
      <family val="2"/>
    </font>
    <font>
      <b/>
      <u val="single"/>
      <sz val="8"/>
      <color indexed="8"/>
      <name val="Arial"/>
      <family val="2"/>
    </font>
    <font>
      <sz val="8"/>
      <name val="MS Sans Serif"/>
      <family val="2"/>
    </font>
    <font>
      <sz val="8"/>
      <color indexed="8"/>
      <name val="MS Sans Serif"/>
      <family val="2"/>
    </font>
    <font>
      <sz val="7"/>
      <color indexed="8"/>
      <name val="MS Sans Serif"/>
      <family val="2"/>
    </font>
    <font>
      <b/>
      <sz val="14"/>
      <name val="Arial"/>
      <family val="2"/>
    </font>
    <font>
      <b/>
      <sz val="12"/>
      <color indexed="30"/>
      <name val="Arial"/>
      <family val="2"/>
    </font>
    <font>
      <b/>
      <sz val="8"/>
      <color indexed="30"/>
      <name val="Arial"/>
      <family val="2"/>
    </font>
    <font>
      <b/>
      <sz val="7"/>
      <color indexed="30"/>
      <name val="Arial"/>
      <family val="2"/>
    </font>
    <font>
      <b/>
      <sz val="10"/>
      <color indexed="30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7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16" borderId="1" applyNumberFormat="0" applyAlignment="0" applyProtection="0"/>
    <xf numFmtId="164" fontId="6" fillId="17" borderId="2" applyNumberFormat="0" applyAlignment="0" applyProtection="0"/>
    <xf numFmtId="164" fontId="7" fillId="0" borderId="0" applyNumberFormat="0" applyFill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14" fillId="0" borderId="7" applyNumberFormat="0" applyFill="0" applyAlignment="0" applyProtection="0"/>
  </cellStyleXfs>
  <cellXfs count="291">
    <xf numFmtId="164" fontId="0" fillId="0" borderId="0" xfId="0" applyAlignment="1">
      <alignment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6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/>
    </xf>
    <xf numFmtId="164" fontId="16" fillId="0" borderId="0" xfId="0" applyFont="1" applyAlignment="1">
      <alignment horizontal="left" wrapText="1"/>
    </xf>
    <xf numFmtId="164" fontId="21" fillId="0" borderId="0" xfId="0" applyFont="1" applyAlignment="1">
      <alignment wrapText="1"/>
    </xf>
    <xf numFmtId="164" fontId="22" fillId="0" borderId="8" xfId="0" applyFont="1" applyBorder="1" applyAlignment="1">
      <alignment horizontal="left" vertical="center" wrapText="1"/>
    </xf>
    <xf numFmtId="164" fontId="22" fillId="0" borderId="9" xfId="0" applyFont="1" applyBorder="1" applyAlignment="1">
      <alignment horizontal="left" vertical="center" wrapText="1"/>
    </xf>
    <xf numFmtId="164" fontId="22" fillId="0" borderId="9" xfId="0" applyFont="1" applyBorder="1" applyAlignment="1">
      <alignment horizontal="center" vertical="center" wrapText="1"/>
    </xf>
    <xf numFmtId="164" fontId="22" fillId="0" borderId="9" xfId="0" applyFont="1" applyBorder="1" applyAlignment="1">
      <alignment horizontal="left" vertical="center"/>
    </xf>
    <xf numFmtId="164" fontId="23" fillId="0" borderId="10" xfId="0" applyFont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15" fillId="0" borderId="0" xfId="0" applyFont="1" applyAlignment="1">
      <alignment vertical="center"/>
    </xf>
    <xf numFmtId="164" fontId="25" fillId="0" borderId="8" xfId="0" applyFont="1" applyBorder="1" applyAlignment="1">
      <alignment horizontal="left" wrapText="1"/>
    </xf>
    <xf numFmtId="165" fontId="25" fillId="0" borderId="10" xfId="0" applyNumberFormat="1" applyFont="1" applyBorder="1" applyAlignment="1">
      <alignment horizontal="right"/>
    </xf>
    <xf numFmtId="165" fontId="25" fillId="0" borderId="10" xfId="0" applyNumberFormat="1" applyFont="1" applyBorder="1" applyAlignment="1">
      <alignment horizontal="right" wrapText="1"/>
    </xf>
    <xf numFmtId="165" fontId="26" fillId="0" borderId="10" xfId="0" applyNumberFormat="1" applyFont="1" applyBorder="1" applyAlignment="1">
      <alignment horizontal="right"/>
    </xf>
    <xf numFmtId="164" fontId="25" fillId="0" borderId="8" xfId="0" applyFont="1" applyBorder="1" applyAlignment="1">
      <alignment horizontal="left"/>
    </xf>
    <xf numFmtId="164" fontId="1" fillId="0" borderId="9" xfId="0" applyFont="1" applyBorder="1" applyAlignment="1">
      <alignment/>
    </xf>
    <xf numFmtId="165" fontId="22" fillId="0" borderId="10" xfId="0" applyNumberFormat="1" applyFont="1" applyBorder="1" applyAlignment="1">
      <alignment horizontal="right"/>
    </xf>
    <xf numFmtId="165" fontId="26" fillId="0" borderId="10" xfId="0" applyNumberFormat="1" applyFont="1" applyBorder="1" applyAlignment="1">
      <alignment horizontal="right" wrapText="1"/>
    </xf>
    <xf numFmtId="165" fontId="20" fillId="0" borderId="10" xfId="0" applyNumberFormat="1" applyFont="1" applyBorder="1" applyAlignment="1">
      <alignment horizontal="right" wrapText="1"/>
    </xf>
    <xf numFmtId="165" fontId="22" fillId="0" borderId="10" xfId="0" applyNumberFormat="1" applyFont="1" applyBorder="1" applyAlignment="1">
      <alignment horizontal="right" wrapText="1"/>
    </xf>
    <xf numFmtId="164" fontId="16" fillId="0" borderId="11" xfId="0" applyFont="1" applyBorder="1" applyAlignment="1">
      <alignment horizontal="center" vertical="center" wrapText="1"/>
    </xf>
    <xf numFmtId="164" fontId="22" fillId="0" borderId="8" xfId="0" applyFont="1" applyBorder="1" applyAlignment="1">
      <alignment horizontal="left" wrapText="1"/>
    </xf>
    <xf numFmtId="164" fontId="22" fillId="0" borderId="9" xfId="0" applyFont="1" applyBorder="1" applyAlignment="1">
      <alignment horizontal="left" wrapText="1"/>
    </xf>
    <xf numFmtId="164" fontId="22" fillId="0" borderId="9" xfId="0" applyFont="1" applyBorder="1" applyAlignment="1">
      <alignment horizontal="center" wrapText="1"/>
    </xf>
    <xf numFmtId="164" fontId="22" fillId="0" borderId="9" xfId="0" applyFont="1" applyBorder="1" applyAlignment="1">
      <alignment horizontal="left"/>
    </xf>
    <xf numFmtId="164" fontId="24" fillId="0" borderId="10" xfId="0" applyFont="1" applyBorder="1" applyAlignment="1">
      <alignment horizontal="center" wrapText="1"/>
    </xf>
    <xf numFmtId="164" fontId="24" fillId="0" borderId="10" xfId="0" applyFont="1" applyBorder="1" applyAlignment="1">
      <alignment horizontal="center" vertical="center" wrapText="1"/>
    </xf>
    <xf numFmtId="164" fontId="24" fillId="0" borderId="10" xfId="0" applyFont="1" applyBorder="1" applyAlignment="1">
      <alignment horizontal="left" wrapText="1"/>
    </xf>
    <xf numFmtId="165" fontId="25" fillId="0" borderId="8" xfId="0" applyNumberFormat="1" applyFont="1" applyBorder="1" applyAlignment="1">
      <alignment horizontal="right"/>
    </xf>
    <xf numFmtId="165" fontId="22" fillId="0" borderId="8" xfId="0" applyNumberFormat="1" applyFont="1" applyBorder="1" applyAlignment="1">
      <alignment horizontal="right"/>
    </xf>
    <xf numFmtId="164" fontId="22" fillId="0" borderId="10" xfId="0" applyFont="1" applyBorder="1" applyAlignment="1">
      <alignment horizontal="left" wrapText="1"/>
    </xf>
    <xf numFmtId="164" fontId="21" fillId="0" borderId="0" xfId="0" applyFont="1" applyAlignment="1">
      <alignment/>
    </xf>
    <xf numFmtId="166" fontId="22" fillId="0" borderId="10" xfId="0" applyNumberFormat="1" applyFont="1" applyBorder="1" applyAlignment="1">
      <alignment horizontal="right"/>
    </xf>
    <xf numFmtId="164" fontId="22" fillId="0" borderId="12" xfId="0" applyFont="1" applyBorder="1" applyAlignment="1">
      <alignment horizontal="left"/>
    </xf>
    <xf numFmtId="164" fontId="22" fillId="0" borderId="13" xfId="0" applyFont="1" applyBorder="1" applyAlignment="1">
      <alignment wrapText="1"/>
    </xf>
    <xf numFmtId="164" fontId="20" fillId="0" borderId="13" xfId="0" applyFont="1" applyBorder="1" applyAlignment="1">
      <alignment wrapText="1"/>
    </xf>
    <xf numFmtId="164" fontId="20" fillId="0" borderId="13" xfId="0" applyFont="1" applyBorder="1" applyAlignment="1">
      <alignment horizontal="center" wrapText="1"/>
    </xf>
    <xf numFmtId="164" fontId="22" fillId="0" borderId="9" xfId="0" applyFont="1" applyBorder="1" applyAlignment="1">
      <alignment wrapText="1"/>
    </xf>
    <xf numFmtId="164" fontId="21" fillId="0" borderId="9" xfId="0" applyFont="1" applyBorder="1" applyAlignment="1">
      <alignment/>
    </xf>
    <xf numFmtId="164" fontId="21" fillId="0" borderId="14" xfId="0" applyFont="1" applyBorder="1" applyAlignment="1">
      <alignment/>
    </xf>
    <xf numFmtId="165" fontId="25" fillId="0" borderId="15" xfId="0" applyNumberFormat="1" applyFont="1" applyBorder="1" applyAlignment="1">
      <alignment horizontal="right"/>
    </xf>
    <xf numFmtId="166" fontId="22" fillId="0" borderId="15" xfId="0" applyNumberFormat="1" applyFont="1" applyBorder="1" applyAlignment="1">
      <alignment horizontal="right"/>
    </xf>
    <xf numFmtId="166" fontId="15" fillId="0" borderId="0" xfId="0" applyNumberFormat="1" applyFont="1" applyAlignment="1">
      <alignment vertical="center"/>
    </xf>
    <xf numFmtId="164" fontId="15" fillId="0" borderId="0" xfId="0" applyFont="1" applyAlignment="1">
      <alignment horizontal="center" vertical="center"/>
    </xf>
    <xf numFmtId="167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7" fontId="28" fillId="16" borderId="16" xfId="0" applyNumberFormat="1" applyFont="1" applyFill="1" applyBorder="1" applyAlignment="1">
      <alignment horizontal="right" vertical="top" wrapText="1"/>
    </xf>
    <xf numFmtId="167" fontId="19" fillId="0" borderId="17" xfId="0" applyNumberFormat="1" applyFont="1" applyBorder="1" applyAlignment="1">
      <alignment horizontal="center" vertical="center"/>
    </xf>
    <xf numFmtId="167" fontId="28" fillId="16" borderId="18" xfId="0" applyNumberFormat="1" applyFont="1" applyFill="1" applyBorder="1" applyAlignment="1">
      <alignment horizontal="center" wrapText="1"/>
    </xf>
    <xf numFmtId="164" fontId="28" fillId="0" borderId="17" xfId="0" applyFont="1" applyBorder="1" applyAlignment="1">
      <alignment horizontal="center" vertical="center" wrapText="1"/>
    </xf>
    <xf numFmtId="164" fontId="29" fillId="0" borderId="17" xfId="0" applyFont="1" applyBorder="1" applyAlignment="1">
      <alignment horizontal="center" vertical="center" wrapText="1"/>
    </xf>
    <xf numFmtId="164" fontId="30" fillId="0" borderId="19" xfId="0" applyFont="1" applyBorder="1" applyAlignment="1">
      <alignment horizontal="center" vertical="center" wrapText="1"/>
    </xf>
    <xf numFmtId="166" fontId="28" fillId="16" borderId="18" xfId="0" applyNumberFormat="1" applyFont="1" applyFill="1" applyBorder="1" applyAlignment="1">
      <alignment horizontal="center" vertical="center" wrapText="1"/>
    </xf>
    <xf numFmtId="167" fontId="28" fillId="16" borderId="19" xfId="0" applyNumberFormat="1" applyFont="1" applyFill="1" applyBorder="1" applyAlignment="1">
      <alignment horizontal="center" vertical="center" wrapText="1"/>
    </xf>
    <xf numFmtId="167" fontId="1" fillId="16" borderId="12" xfId="0" applyNumberFormat="1" applyFont="1" applyFill="1" applyBorder="1" applyAlignment="1">
      <alignment horizontal="left" vertical="center" wrapText="1"/>
    </xf>
    <xf numFmtId="165" fontId="28" fillId="16" borderId="20" xfId="0" applyNumberFormat="1" applyFont="1" applyFill="1" applyBorder="1" applyAlignment="1">
      <alignment horizontal="center" vertical="center" wrapText="1"/>
    </xf>
    <xf numFmtId="165" fontId="28" fillId="16" borderId="15" xfId="0" applyNumberFormat="1" applyFont="1" applyFill="1" applyBorder="1" applyAlignment="1">
      <alignment horizontal="center" vertical="center" wrapText="1"/>
    </xf>
    <xf numFmtId="165" fontId="28" fillId="0" borderId="15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right" vertical="center" wrapText="1"/>
    </xf>
    <xf numFmtId="165" fontId="31" fillId="0" borderId="15" xfId="0" applyNumberFormat="1" applyFont="1" applyBorder="1" applyAlignment="1">
      <alignment horizontal="center" vertical="center" wrapText="1"/>
    </xf>
    <xf numFmtId="165" fontId="28" fillId="0" borderId="21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vertical="center"/>
    </xf>
    <xf numFmtId="167" fontId="1" fillId="16" borderId="22" xfId="0" applyNumberFormat="1" applyFont="1" applyFill="1" applyBorder="1" applyAlignment="1">
      <alignment horizontal="left" vertical="center" wrapText="1"/>
    </xf>
    <xf numFmtId="167" fontId="1" fillId="0" borderId="23" xfId="0" applyNumberFormat="1" applyFont="1" applyBorder="1" applyAlignment="1">
      <alignment horizontal="left" vertical="center" wrapText="1"/>
    </xf>
    <xf numFmtId="165" fontId="1" fillId="0" borderId="24" xfId="0" applyNumberFormat="1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right" vertical="center"/>
    </xf>
    <xf numFmtId="165" fontId="1" fillId="0" borderId="22" xfId="0" applyNumberFormat="1" applyFont="1" applyBorder="1" applyAlignment="1">
      <alignment vertical="center"/>
    </xf>
    <xf numFmtId="165" fontId="1" fillId="0" borderId="24" xfId="0" applyNumberFormat="1" applyFont="1" applyBorder="1" applyAlignment="1">
      <alignment horizontal="right"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165" fontId="32" fillId="0" borderId="10" xfId="0" applyNumberFormat="1" applyFont="1" applyBorder="1" applyAlignment="1">
      <alignment vertical="center"/>
    </xf>
    <xf numFmtId="165" fontId="1" fillId="0" borderId="24" xfId="0" applyNumberFormat="1" applyFont="1" applyBorder="1" applyAlignment="1">
      <alignment vertical="center" wrapText="1"/>
    </xf>
    <xf numFmtId="165" fontId="1" fillId="0" borderId="10" xfId="0" applyNumberFormat="1" applyFont="1" applyBorder="1" applyAlignment="1">
      <alignment vertical="center" wrapText="1"/>
    </xf>
    <xf numFmtId="167" fontId="1" fillId="0" borderId="25" xfId="0" applyNumberFormat="1" applyFont="1" applyBorder="1" applyAlignment="1">
      <alignment horizontal="left" vertical="center" wrapText="1"/>
    </xf>
    <xf numFmtId="165" fontId="1" fillId="0" borderId="26" xfId="0" applyNumberFormat="1" applyFont="1" applyBorder="1" applyAlignment="1">
      <alignment vertical="center" wrapText="1"/>
    </xf>
    <xf numFmtId="165" fontId="1" fillId="0" borderId="27" xfId="0" applyNumberFormat="1" applyFont="1" applyBorder="1" applyAlignment="1">
      <alignment vertical="center" wrapText="1"/>
    </xf>
    <xf numFmtId="165" fontId="1" fillId="0" borderId="27" xfId="0" applyNumberFormat="1" applyFont="1" applyBorder="1" applyAlignment="1">
      <alignment vertical="center"/>
    </xf>
    <xf numFmtId="165" fontId="1" fillId="0" borderId="27" xfId="0" applyNumberFormat="1" applyFont="1" applyBorder="1" applyAlignment="1">
      <alignment horizontal="right" vertical="center"/>
    </xf>
    <xf numFmtId="165" fontId="1" fillId="0" borderId="28" xfId="0" applyNumberFormat="1" applyFont="1" applyBorder="1" applyAlignment="1">
      <alignment vertical="center"/>
    </xf>
    <xf numFmtId="167" fontId="28" fillId="0" borderId="29" xfId="0" applyNumberFormat="1" applyFont="1" applyBorder="1" applyAlignment="1">
      <alignment vertical="center" wrapText="1"/>
    </xf>
    <xf numFmtId="165" fontId="1" fillId="0" borderId="17" xfId="0" applyNumberFormat="1" applyFont="1" applyBorder="1" applyAlignment="1">
      <alignment vertical="center"/>
    </xf>
    <xf numFmtId="165" fontId="1" fillId="16" borderId="17" xfId="0" applyNumberFormat="1" applyFont="1" applyFill="1" applyBorder="1" applyAlignment="1">
      <alignment vertical="center"/>
    </xf>
    <xf numFmtId="167" fontId="28" fillId="0" borderId="30" xfId="0" applyNumberFormat="1" applyFont="1" applyBorder="1" applyAlignment="1">
      <alignment vertical="center" wrapText="1"/>
    </xf>
    <xf numFmtId="165" fontId="23" fillId="0" borderId="31" xfId="0" applyNumberFormat="1" applyFont="1" applyBorder="1" applyAlignment="1">
      <alignment horizontal="center" vertical="center"/>
    </xf>
    <xf numFmtId="164" fontId="15" fillId="0" borderId="0" xfId="0" applyFont="1" applyAlignment="1">
      <alignment vertical="center" wrapText="1"/>
    </xf>
    <xf numFmtId="166" fontId="15" fillId="0" borderId="0" xfId="0" applyNumberFormat="1" applyFont="1" applyAlignment="1">
      <alignment vertical="center" wrapText="1"/>
    </xf>
    <xf numFmtId="164" fontId="15" fillId="0" borderId="0" xfId="0" applyFont="1" applyAlignment="1">
      <alignment horizontal="center" vertical="center" wrapText="1"/>
    </xf>
    <xf numFmtId="164" fontId="15" fillId="0" borderId="0" xfId="0" applyFont="1" applyAlignment="1">
      <alignment horizontal="left" vertical="center" wrapText="1"/>
    </xf>
    <xf numFmtId="164" fontId="33" fillId="0" borderId="17" xfId="0" applyFont="1" applyBorder="1" applyAlignment="1">
      <alignment horizontal="center" vertical="center"/>
    </xf>
    <xf numFmtId="167" fontId="28" fillId="16" borderId="32" xfId="0" applyNumberFormat="1" applyFont="1" applyFill="1" applyBorder="1" applyAlignment="1">
      <alignment horizontal="center" wrapText="1"/>
    </xf>
    <xf numFmtId="164" fontId="28" fillId="0" borderId="29" xfId="0" applyFont="1" applyBorder="1" applyAlignment="1">
      <alignment horizontal="center" vertical="center" wrapText="1"/>
    </xf>
    <xf numFmtId="164" fontId="31" fillId="0" borderId="17" xfId="0" applyFont="1" applyBorder="1" applyAlignment="1">
      <alignment horizontal="center" vertical="center" wrapText="1"/>
    </xf>
    <xf numFmtId="167" fontId="1" fillId="0" borderId="20" xfId="0" applyNumberFormat="1" applyFont="1" applyBorder="1" applyAlignment="1">
      <alignment horizontal="center" wrapText="1"/>
    </xf>
    <xf numFmtId="165" fontId="1" fillId="0" borderId="15" xfId="0" applyNumberFormat="1" applyFont="1" applyBorder="1" applyAlignment="1">
      <alignment horizontal="left" wrapText="1"/>
    </xf>
    <xf numFmtId="165" fontId="1" fillId="0" borderId="15" xfId="0" applyNumberFormat="1" applyFont="1" applyBorder="1" applyAlignment="1">
      <alignment/>
    </xf>
    <xf numFmtId="165" fontId="1" fillId="0" borderId="15" xfId="0" applyNumberFormat="1" applyFont="1" applyBorder="1" applyAlignment="1">
      <alignment horizontal="center" wrapText="1"/>
    </xf>
    <xf numFmtId="165" fontId="1" fillId="0" borderId="15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167" fontId="1" fillId="0" borderId="24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left" wrapText="1"/>
    </xf>
    <xf numFmtId="165" fontId="34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right" wrapText="1"/>
    </xf>
    <xf numFmtId="165" fontId="1" fillId="0" borderId="10" xfId="0" applyNumberFormat="1" applyFont="1" applyBorder="1" applyAlignment="1">
      <alignment wrapText="1"/>
    </xf>
    <xf numFmtId="167" fontId="1" fillId="0" borderId="26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wrapText="1"/>
    </xf>
    <xf numFmtId="165" fontId="1" fillId="0" borderId="27" xfId="0" applyNumberFormat="1" applyFont="1" applyBorder="1" applyAlignment="1">
      <alignment/>
    </xf>
    <xf numFmtId="165" fontId="1" fillId="0" borderId="28" xfId="0" applyNumberFormat="1" applyFont="1" applyBorder="1" applyAlignment="1">
      <alignment/>
    </xf>
    <xf numFmtId="165" fontId="1" fillId="0" borderId="33" xfId="0" applyNumberFormat="1" applyFont="1" applyBorder="1" applyAlignment="1">
      <alignment vertical="center"/>
    </xf>
    <xf numFmtId="165" fontId="23" fillId="0" borderId="34" xfId="0" applyNumberFormat="1" applyFont="1" applyBorder="1" applyAlignment="1">
      <alignment horizontal="center" vertical="center"/>
    </xf>
    <xf numFmtId="164" fontId="35" fillId="0" borderId="0" xfId="0" applyFont="1" applyAlignment="1">
      <alignment horizontal="center" vertical="center"/>
    </xf>
    <xf numFmtId="164" fontId="35" fillId="0" borderId="0" xfId="0" applyFont="1" applyAlignment="1">
      <alignment vertical="center"/>
    </xf>
    <xf numFmtId="167" fontId="1" fillId="0" borderId="35" xfId="0" applyNumberFormat="1" applyFont="1" applyBorder="1" applyAlignment="1">
      <alignment horizontal="center" wrapText="1"/>
    </xf>
    <xf numFmtId="165" fontId="1" fillId="0" borderId="11" xfId="0" applyNumberFormat="1" applyFont="1" applyBorder="1" applyAlignment="1">
      <alignment horizontal="left" wrapText="1"/>
    </xf>
    <xf numFmtId="165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center" wrapText="1"/>
    </xf>
    <xf numFmtId="165" fontId="1" fillId="0" borderId="11" xfId="0" applyNumberFormat="1" applyFont="1" applyBorder="1" applyAlignment="1">
      <alignment horizontal="right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5" fontId="1" fillId="0" borderId="36" xfId="0" applyNumberFormat="1" applyFont="1" applyBorder="1" applyAlignment="1">
      <alignment horizontal="center" vertical="center" wrapText="1"/>
    </xf>
    <xf numFmtId="167" fontId="1" fillId="0" borderId="37" xfId="0" applyNumberFormat="1" applyFont="1" applyBorder="1" applyAlignment="1">
      <alignment horizontal="center" wrapText="1"/>
    </xf>
    <xf numFmtId="165" fontId="1" fillId="0" borderId="38" xfId="0" applyNumberFormat="1" applyFont="1" applyBorder="1" applyAlignment="1">
      <alignment wrapText="1"/>
    </xf>
    <xf numFmtId="165" fontId="1" fillId="0" borderId="38" xfId="0" applyNumberFormat="1" applyFont="1" applyBorder="1" applyAlignment="1">
      <alignment/>
    </xf>
    <xf numFmtId="165" fontId="1" fillId="0" borderId="39" xfId="0" applyNumberFormat="1" applyFont="1" applyBorder="1" applyAlignment="1">
      <alignment/>
    </xf>
    <xf numFmtId="167" fontId="28" fillId="0" borderId="17" xfId="0" applyNumberFormat="1" applyFont="1" applyBorder="1" applyAlignment="1">
      <alignment vertical="center" wrapText="1"/>
    </xf>
    <xf numFmtId="167" fontId="28" fillId="0" borderId="32" xfId="0" applyNumberFormat="1" applyFont="1" applyBorder="1" applyAlignment="1">
      <alignment vertical="center" wrapText="1"/>
    </xf>
    <xf numFmtId="165" fontId="23" fillId="0" borderId="19" xfId="0" applyNumberFormat="1" applyFont="1" applyBorder="1" applyAlignment="1">
      <alignment horizontal="center" vertical="center"/>
    </xf>
    <xf numFmtId="164" fontId="24" fillId="16" borderId="0" xfId="0" applyFont="1" applyFill="1" applyAlignment="1">
      <alignment horizontal="center" vertical="center"/>
    </xf>
    <xf numFmtId="164" fontId="15" fillId="16" borderId="0" xfId="0" applyFont="1" applyFill="1" applyAlignment="1">
      <alignment wrapText="1"/>
    </xf>
    <xf numFmtId="164" fontId="36" fillId="16" borderId="0" xfId="0" applyFont="1" applyFill="1" applyAlignment="1">
      <alignment/>
    </xf>
    <xf numFmtId="164" fontId="15" fillId="16" borderId="0" xfId="0" applyFont="1" applyFill="1" applyAlignment="1">
      <alignment/>
    </xf>
    <xf numFmtId="166" fontId="15" fillId="16" borderId="0" xfId="0" applyNumberFormat="1" applyFont="1" applyFill="1" applyAlignment="1">
      <alignment/>
    </xf>
    <xf numFmtId="164" fontId="16" fillId="0" borderId="40" xfId="0" applyFont="1" applyBorder="1" applyAlignment="1">
      <alignment vertical="center"/>
    </xf>
    <xf numFmtId="164" fontId="38" fillId="16" borderId="11" xfId="0" applyFont="1" applyFill="1" applyBorder="1" applyAlignment="1">
      <alignment horizontal="center" vertical="center" wrapText="1"/>
    </xf>
    <xf numFmtId="164" fontId="38" fillId="16" borderId="41" xfId="0" applyFont="1" applyFill="1" applyBorder="1" applyAlignment="1">
      <alignment horizontal="center" vertical="center" wrapText="1"/>
    </xf>
    <xf numFmtId="164" fontId="39" fillId="16" borderId="42" xfId="0" applyFont="1" applyFill="1" applyBorder="1" applyAlignment="1">
      <alignment horizontal="center" vertical="center" wrapText="1"/>
    </xf>
    <xf numFmtId="164" fontId="38" fillId="16" borderId="20" xfId="0" applyFont="1" applyFill="1" applyBorder="1" applyAlignment="1">
      <alignment horizontal="center" vertical="center" wrapText="1"/>
    </xf>
    <xf numFmtId="164" fontId="38" fillId="16" borderId="15" xfId="0" applyFont="1" applyFill="1" applyBorder="1" applyAlignment="1">
      <alignment horizontal="center" vertical="center" wrapText="1"/>
    </xf>
    <xf numFmtId="164" fontId="27" fillId="16" borderId="15" xfId="0" applyFont="1" applyFill="1" applyBorder="1" applyAlignment="1">
      <alignment horizontal="center" vertical="center" wrapText="1"/>
    </xf>
    <xf numFmtId="164" fontId="24" fillId="16" borderId="43" xfId="0" applyFont="1" applyFill="1" applyBorder="1" applyAlignment="1">
      <alignment horizontal="center" vertical="center" wrapText="1"/>
    </xf>
    <xf numFmtId="164" fontId="27" fillId="16" borderId="44" xfId="0" applyFont="1" applyFill="1" applyBorder="1" applyAlignment="1">
      <alignment horizontal="center" vertical="center" wrapText="1"/>
    </xf>
    <xf numFmtId="164" fontId="42" fillId="16" borderId="15" xfId="0" applyFont="1" applyFill="1" applyBorder="1" applyAlignment="1">
      <alignment horizontal="center" vertical="center" wrapText="1"/>
    </xf>
    <xf numFmtId="164" fontId="39" fillId="16" borderId="15" xfId="0" applyFont="1" applyFill="1" applyBorder="1" applyAlignment="1">
      <alignment horizontal="center" vertical="center" wrapText="1"/>
    </xf>
    <xf numFmtId="165" fontId="42" fillId="16" borderId="11" xfId="0" applyNumberFormat="1" applyFont="1" applyFill="1" applyBorder="1" applyAlignment="1">
      <alignment horizontal="center" vertical="center" wrapText="1"/>
    </xf>
    <xf numFmtId="164" fontId="38" fillId="0" borderId="0" xfId="0" applyFont="1" applyAlignment="1">
      <alignment/>
    </xf>
    <xf numFmtId="164" fontId="43" fillId="0" borderId="0" xfId="0" applyFont="1" applyAlignment="1">
      <alignment/>
    </xf>
    <xf numFmtId="164" fontId="24" fillId="16" borderId="11" xfId="0" applyFont="1" applyFill="1" applyBorder="1" applyAlignment="1">
      <alignment horizontal="center" vertical="center" wrapText="1"/>
    </xf>
    <xf numFmtId="164" fontId="24" fillId="16" borderId="41" xfId="0" applyFont="1" applyFill="1" applyBorder="1" applyAlignment="1">
      <alignment horizontal="center" vertical="center" wrapText="1"/>
    </xf>
    <xf numFmtId="164" fontId="24" fillId="16" borderId="45" xfId="0" applyFont="1" applyFill="1" applyBorder="1" applyAlignment="1">
      <alignment horizontal="center" vertical="center" wrapText="1"/>
    </xf>
    <xf numFmtId="164" fontId="27" fillId="16" borderId="38" xfId="0" applyFont="1" applyFill="1" applyBorder="1" applyAlignment="1">
      <alignment horizontal="center" vertical="center" wrapText="1"/>
    </xf>
    <xf numFmtId="168" fontId="24" fillId="16" borderId="38" xfId="0" applyNumberFormat="1" applyFont="1" applyFill="1" applyBorder="1" applyAlignment="1">
      <alignment horizontal="center" vertical="center" wrapText="1"/>
    </xf>
    <xf numFmtId="164" fontId="28" fillId="16" borderId="11" xfId="0" applyFont="1" applyFill="1" applyBorder="1" applyAlignment="1">
      <alignment horizontal="center" vertical="center" wrapText="1"/>
    </xf>
    <xf numFmtId="164" fontId="39" fillId="16" borderId="11" xfId="0" applyFont="1" applyFill="1" applyBorder="1" applyAlignment="1">
      <alignment vertical="center" wrapText="1"/>
    </xf>
    <xf numFmtId="164" fontId="27" fillId="16" borderId="11" xfId="0" applyFont="1" applyFill="1" applyBorder="1" applyAlignment="1">
      <alignment horizontal="center" vertical="center" wrapText="1"/>
    </xf>
    <xf numFmtId="164" fontId="39" fillId="16" borderId="11" xfId="0" applyFont="1" applyFill="1" applyBorder="1" applyAlignment="1">
      <alignment horizontal="center" vertical="center" wrapText="1"/>
    </xf>
    <xf numFmtId="164" fontId="38" fillId="16" borderId="38" xfId="0" applyFont="1" applyFill="1" applyBorder="1" applyAlignment="1">
      <alignment horizontal="center" vertical="center" wrapText="1"/>
    </xf>
    <xf numFmtId="168" fontId="38" fillId="16" borderId="11" xfId="0" applyNumberFormat="1" applyFont="1" applyFill="1" applyBorder="1" applyAlignment="1">
      <alignment horizontal="center" vertical="center" wrapText="1"/>
    </xf>
    <xf numFmtId="164" fontId="24" fillId="0" borderId="0" xfId="0" applyFont="1" applyAlignment="1">
      <alignment/>
    </xf>
    <xf numFmtId="164" fontId="27" fillId="15" borderId="8" xfId="0" applyFont="1" applyFill="1" applyBorder="1" applyAlignment="1">
      <alignment horizontal="center" vertical="center"/>
    </xf>
    <xf numFmtId="164" fontId="44" fillId="15" borderId="9" xfId="0" applyFont="1" applyFill="1" applyBorder="1" applyAlignment="1">
      <alignment vertical="center"/>
    </xf>
    <xf numFmtId="166" fontId="31" fillId="15" borderId="9" xfId="0" applyNumberFormat="1" applyFont="1" applyFill="1" applyBorder="1" applyAlignment="1">
      <alignment vertical="center"/>
    </xf>
    <xf numFmtId="166" fontId="27" fillId="15" borderId="9" xfId="0" applyNumberFormat="1" applyFont="1" applyFill="1" applyBorder="1" applyAlignment="1">
      <alignment vertical="center"/>
    </xf>
    <xf numFmtId="166" fontId="45" fillId="15" borderId="9" xfId="0" applyNumberFormat="1" applyFont="1" applyFill="1" applyBorder="1" applyAlignment="1">
      <alignment vertical="center"/>
    </xf>
    <xf numFmtId="166" fontId="42" fillId="15" borderId="9" xfId="0" applyNumberFormat="1" applyFont="1" applyFill="1" applyBorder="1" applyAlignment="1">
      <alignment vertical="center"/>
    </xf>
    <xf numFmtId="166" fontId="42" fillId="15" borderId="14" xfId="0" applyNumberFormat="1" applyFont="1" applyFill="1" applyBorder="1" applyAlignment="1">
      <alignment vertical="center"/>
    </xf>
    <xf numFmtId="164" fontId="46" fillId="0" borderId="0" xfId="0" applyFont="1" applyAlignment="1">
      <alignment horizontal="left"/>
    </xf>
    <xf numFmtId="164" fontId="42" fillId="0" borderId="0" xfId="0" applyFont="1" applyAlignment="1">
      <alignment wrapText="1"/>
    </xf>
    <xf numFmtId="166" fontId="31" fillId="0" borderId="0" xfId="0" applyNumberFormat="1" applyFont="1" applyAlignment="1">
      <alignment/>
    </xf>
    <xf numFmtId="166" fontId="27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168" fontId="24" fillId="0" borderId="40" xfId="0" applyNumberFormat="1" applyFont="1" applyBorder="1" applyAlignment="1">
      <alignment horizontal="right" vertical="center"/>
    </xf>
    <xf numFmtId="164" fontId="27" fillId="0" borderId="40" xfId="0" applyFont="1" applyBorder="1" applyAlignment="1">
      <alignment horizontal="center" vertical="center" wrapText="1"/>
    </xf>
    <xf numFmtId="166" fontId="31" fillId="0" borderId="40" xfId="0" applyNumberFormat="1" applyFont="1" applyBorder="1" applyAlignment="1">
      <alignment/>
    </xf>
    <xf numFmtId="166" fontId="27" fillId="0" borderId="40" xfId="0" applyNumberFormat="1" applyFont="1" applyBorder="1" applyAlignment="1">
      <alignment/>
    </xf>
    <xf numFmtId="166" fontId="38" fillId="0" borderId="40" xfId="0" applyNumberFormat="1" applyFont="1" applyBorder="1" applyAlignment="1">
      <alignment/>
    </xf>
    <xf numFmtId="164" fontId="16" fillId="15" borderId="46" xfId="0" applyFont="1" applyFill="1" applyBorder="1" applyAlignment="1">
      <alignment horizontal="center" vertical="center"/>
    </xf>
    <xf numFmtId="164" fontId="24" fillId="15" borderId="40" xfId="0" applyFont="1" applyFill="1" applyBorder="1" applyAlignment="1">
      <alignment vertical="center" wrapText="1"/>
    </xf>
    <xf numFmtId="166" fontId="31" fillId="15" borderId="17" xfId="0" applyNumberFormat="1" applyFont="1" applyFill="1" applyBorder="1" applyAlignment="1">
      <alignment vertical="center"/>
    </xf>
    <xf numFmtId="166" fontId="31" fillId="2" borderId="14" xfId="0" applyNumberFormat="1" applyFont="1" applyFill="1" applyBorder="1" applyAlignment="1">
      <alignment vertical="center"/>
    </xf>
    <xf numFmtId="166" fontId="31" fillId="2" borderId="10" xfId="0" applyNumberFormat="1" applyFont="1" applyFill="1" applyBorder="1" applyAlignment="1">
      <alignment vertical="center"/>
    </xf>
    <xf numFmtId="166" fontId="30" fillId="15" borderId="27" xfId="0" applyNumberFormat="1" applyFont="1" applyFill="1" applyBorder="1" applyAlignment="1">
      <alignment vertical="center"/>
    </xf>
    <xf numFmtId="166" fontId="30" fillId="15" borderId="47" xfId="0" applyNumberFormat="1" applyFont="1" applyFill="1" applyBorder="1" applyAlignment="1">
      <alignment vertical="center"/>
    </xf>
    <xf numFmtId="164" fontId="24" fillId="0" borderId="0" xfId="0" applyFont="1" applyAlignment="1">
      <alignment vertical="center"/>
    </xf>
    <xf numFmtId="166" fontId="47" fillId="0" borderId="0" xfId="0" applyNumberFormat="1" applyFont="1" applyAlignment="1">
      <alignment/>
    </xf>
    <xf numFmtId="166" fontId="47" fillId="0" borderId="33" xfId="0" applyNumberFormat="1" applyFont="1" applyBorder="1" applyAlignment="1">
      <alignment/>
    </xf>
    <xf numFmtId="166" fontId="48" fillId="0" borderId="33" xfId="0" applyNumberFormat="1" applyFont="1" applyBorder="1" applyAlignment="1">
      <alignment/>
    </xf>
    <xf numFmtId="166" fontId="49" fillId="0" borderId="33" xfId="0" applyNumberFormat="1" applyFont="1" applyBorder="1" applyAlignment="1">
      <alignment/>
    </xf>
    <xf numFmtId="164" fontId="50" fillId="2" borderId="29" xfId="0" applyFont="1" applyFill="1" applyBorder="1" applyAlignment="1">
      <alignment horizontal="center" vertical="center"/>
    </xf>
    <xf numFmtId="164" fontId="28" fillId="2" borderId="34" xfId="0" applyFont="1" applyFill="1" applyBorder="1" applyAlignment="1">
      <alignment vertical="center" wrapText="1"/>
    </xf>
    <xf numFmtId="166" fontId="31" fillId="2" borderId="17" xfId="0" applyNumberFormat="1" applyFont="1" applyFill="1" applyBorder="1" applyAlignment="1">
      <alignment vertical="center"/>
    </xf>
    <xf numFmtId="166" fontId="31" fillId="6" borderId="48" xfId="0" applyNumberFormat="1" applyFont="1" applyFill="1" applyBorder="1" applyAlignment="1">
      <alignment vertical="center"/>
    </xf>
    <xf numFmtId="166" fontId="31" fillId="6" borderId="49" xfId="0" applyNumberFormat="1" applyFont="1" applyFill="1" applyBorder="1" applyAlignment="1">
      <alignment vertical="center"/>
    </xf>
    <xf numFmtId="166" fontId="30" fillId="6" borderId="49" xfId="0" applyNumberFormat="1" applyFont="1" applyFill="1" applyBorder="1" applyAlignment="1">
      <alignment vertical="center"/>
    </xf>
    <xf numFmtId="164" fontId="28" fillId="0" borderId="0" xfId="0" applyFont="1" applyAlignment="1">
      <alignment vertical="center"/>
    </xf>
    <xf numFmtId="164" fontId="51" fillId="15" borderId="29" xfId="0" applyFont="1" applyFill="1" applyBorder="1" applyAlignment="1">
      <alignment horizontal="center" vertical="center"/>
    </xf>
    <xf numFmtId="164" fontId="52" fillId="15" borderId="34" xfId="0" applyFont="1" applyFill="1" applyBorder="1" applyAlignment="1">
      <alignment vertical="center" wrapText="1"/>
    </xf>
    <xf numFmtId="166" fontId="52" fillId="15" borderId="18" xfId="0" applyNumberFormat="1" applyFont="1" applyFill="1" applyBorder="1" applyAlignment="1">
      <alignment vertical="center"/>
    </xf>
    <xf numFmtId="166" fontId="52" fillId="15" borderId="44" xfId="0" applyNumberFormat="1" applyFont="1" applyFill="1" applyBorder="1" applyAlignment="1">
      <alignment vertical="center"/>
    </xf>
    <xf numFmtId="166" fontId="52" fillId="15" borderId="15" xfId="0" applyNumberFormat="1" applyFont="1" applyFill="1" applyBorder="1" applyAlignment="1">
      <alignment vertical="center"/>
    </xf>
    <xf numFmtId="166" fontId="53" fillId="15" borderId="11" xfId="0" applyNumberFormat="1" applyFont="1" applyFill="1" applyBorder="1" applyAlignment="1">
      <alignment vertical="center"/>
    </xf>
    <xf numFmtId="164" fontId="54" fillId="0" borderId="0" xfId="0" applyFont="1" applyAlignment="1">
      <alignment vertical="center"/>
    </xf>
    <xf numFmtId="164" fontId="41" fillId="0" borderId="41" xfId="0" applyFont="1" applyBorder="1" applyAlignment="1">
      <alignment horizontal="center" vertical="center"/>
    </xf>
    <xf numFmtId="164" fontId="55" fillId="0" borderId="0" xfId="0" applyFont="1" applyAlignment="1">
      <alignment vertical="center" wrapText="1"/>
    </xf>
    <xf numFmtId="166" fontId="55" fillId="0" borderId="15" xfId="0" applyNumberFormat="1" applyFont="1" applyBorder="1" applyAlignment="1">
      <alignment vertical="center"/>
    </xf>
    <xf numFmtId="166" fontId="55" fillId="0" borderId="10" xfId="0" applyNumberFormat="1" applyFont="1" applyBorder="1" applyAlignment="1">
      <alignment vertical="center"/>
    </xf>
    <xf numFmtId="166" fontId="55" fillId="0" borderId="8" xfId="0" applyNumberFormat="1" applyFont="1" applyBorder="1" applyAlignment="1">
      <alignment vertical="center"/>
    </xf>
    <xf numFmtId="166" fontId="56" fillId="0" borderId="50" xfId="0" applyNumberFormat="1" applyFont="1" applyBorder="1" applyAlignment="1">
      <alignment vertical="center"/>
    </xf>
    <xf numFmtId="166" fontId="56" fillId="0" borderId="38" xfId="0" applyNumberFormat="1" applyFont="1" applyBorder="1" applyAlignment="1">
      <alignment vertical="center"/>
    </xf>
    <xf numFmtId="164" fontId="41" fillId="0" borderId="0" xfId="0" applyFont="1" applyAlignment="1">
      <alignment vertical="center"/>
    </xf>
    <xf numFmtId="166" fontId="56" fillId="0" borderId="41" xfId="0" applyNumberFormat="1" applyFont="1" applyBorder="1" applyAlignment="1">
      <alignment vertical="center"/>
    </xf>
    <xf numFmtId="166" fontId="56" fillId="0" borderId="11" xfId="0" applyNumberFormat="1" applyFont="1" applyBorder="1" applyAlignment="1">
      <alignment vertical="center"/>
    </xf>
    <xf numFmtId="164" fontId="57" fillId="0" borderId="41" xfId="0" applyFont="1" applyBorder="1" applyAlignment="1">
      <alignment horizontal="center" vertical="center"/>
    </xf>
    <xf numFmtId="164" fontId="46" fillId="0" borderId="0" xfId="0" applyFont="1" applyAlignment="1">
      <alignment vertical="center" wrapText="1"/>
    </xf>
    <xf numFmtId="166" fontId="46" fillId="0" borderId="10" xfId="0" applyNumberFormat="1" applyFont="1" applyBorder="1" applyAlignment="1">
      <alignment vertical="center"/>
    </xf>
    <xf numFmtId="166" fontId="46" fillId="0" borderId="8" xfId="0" applyNumberFormat="1" applyFont="1" applyBorder="1" applyAlignment="1">
      <alignment vertical="center"/>
    </xf>
    <xf numFmtId="166" fontId="58" fillId="0" borderId="41" xfId="0" applyNumberFormat="1" applyFont="1" applyBorder="1" applyAlignment="1">
      <alignment vertical="center"/>
    </xf>
    <xf numFmtId="166" fontId="58" fillId="0" borderId="11" xfId="0" applyNumberFormat="1" applyFont="1" applyBorder="1" applyAlignment="1">
      <alignment vertical="center"/>
    </xf>
    <xf numFmtId="164" fontId="57" fillId="0" borderId="0" xfId="0" applyFont="1" applyAlignment="1">
      <alignment vertical="center"/>
    </xf>
    <xf numFmtId="166" fontId="52" fillId="15" borderId="17" xfId="0" applyNumberFormat="1" applyFont="1" applyFill="1" applyBorder="1" applyAlignment="1">
      <alignment vertical="center"/>
    </xf>
    <xf numFmtId="166" fontId="52" fillId="15" borderId="14" xfId="0" applyNumberFormat="1" applyFont="1" applyFill="1" applyBorder="1" applyAlignment="1">
      <alignment vertical="center"/>
    </xf>
    <xf numFmtId="166" fontId="52" fillId="15" borderId="10" xfId="0" applyNumberFormat="1" applyFont="1" applyFill="1" applyBorder="1" applyAlignment="1">
      <alignment vertical="center"/>
    </xf>
    <xf numFmtId="166" fontId="58" fillId="0" borderId="50" xfId="0" applyNumberFormat="1" applyFont="1" applyBorder="1" applyAlignment="1">
      <alignment vertical="center"/>
    </xf>
    <xf numFmtId="166" fontId="58" fillId="0" borderId="38" xfId="0" applyNumberFormat="1" applyFont="1" applyBorder="1" applyAlignment="1">
      <alignment vertical="center"/>
    </xf>
    <xf numFmtId="166" fontId="59" fillId="0" borderId="41" xfId="0" applyNumberFormat="1" applyFont="1" applyBorder="1" applyAlignment="1">
      <alignment vertical="center"/>
    </xf>
    <xf numFmtId="166" fontId="59" fillId="0" borderId="11" xfId="0" applyNumberFormat="1" applyFont="1" applyBorder="1" applyAlignment="1">
      <alignment vertical="center"/>
    </xf>
    <xf numFmtId="164" fontId="57" fillId="0" borderId="12" xfId="0" applyFont="1" applyBorder="1" applyAlignment="1">
      <alignment horizontal="center" vertical="center"/>
    </xf>
    <xf numFmtId="164" fontId="46" fillId="0" borderId="13" xfId="0" applyFont="1" applyBorder="1" applyAlignment="1">
      <alignment vertical="center" wrapText="1"/>
    </xf>
    <xf numFmtId="166" fontId="59" fillId="0" borderId="12" xfId="0" applyNumberFormat="1" applyFont="1" applyBorder="1" applyAlignment="1">
      <alignment vertical="center"/>
    </xf>
    <xf numFmtId="166" fontId="59" fillId="0" borderId="15" xfId="0" applyNumberFormat="1" applyFont="1" applyBorder="1" applyAlignment="1">
      <alignment vertical="center"/>
    </xf>
    <xf numFmtId="164" fontId="57" fillId="0" borderId="51" xfId="0" applyFont="1" applyBorder="1" applyAlignment="1">
      <alignment horizontal="center" vertical="center"/>
    </xf>
    <xf numFmtId="164" fontId="46" fillId="0" borderId="51" xfId="0" applyFont="1" applyBorder="1" applyAlignment="1">
      <alignment wrapText="1"/>
    </xf>
    <xf numFmtId="166" fontId="55" fillId="0" borderId="51" xfId="0" applyNumberFormat="1" applyFont="1" applyBorder="1" applyAlignment="1">
      <alignment/>
    </xf>
    <xf numFmtId="166" fontId="46" fillId="0" borderId="51" xfId="0" applyNumberFormat="1" applyFont="1" applyBorder="1" applyAlignment="1">
      <alignment/>
    </xf>
    <xf numFmtId="165" fontId="59" fillId="0" borderId="51" xfId="0" applyNumberFormat="1" applyFont="1" applyBorder="1" applyAlignment="1">
      <alignment/>
    </xf>
    <xf numFmtId="164" fontId="57" fillId="0" borderId="0" xfId="0" applyFont="1" applyAlignment="1">
      <alignment/>
    </xf>
    <xf numFmtId="164" fontId="27" fillId="16" borderId="50" xfId="0" applyFont="1" applyFill="1" applyBorder="1" applyAlignment="1">
      <alignment horizontal="center" vertical="center" wrapText="1"/>
    </xf>
    <xf numFmtId="164" fontId="39" fillId="16" borderId="52" xfId="0" applyFont="1" applyFill="1" applyBorder="1" applyAlignment="1">
      <alignment horizontal="center" vertical="center" wrapText="1"/>
    </xf>
    <xf numFmtId="164" fontId="38" fillId="16" borderId="24" xfId="0" applyFont="1" applyFill="1" applyBorder="1" applyAlignment="1">
      <alignment horizontal="center" vertical="center" wrapText="1"/>
    </xf>
    <xf numFmtId="164" fontId="38" fillId="16" borderId="10" xfId="0" applyFont="1" applyFill="1" applyBorder="1" applyAlignment="1">
      <alignment horizontal="center" vertical="center" wrapText="1"/>
    </xf>
    <xf numFmtId="164" fontId="27" fillId="16" borderId="10" xfId="0" applyFont="1" applyFill="1" applyBorder="1" applyAlignment="1">
      <alignment horizontal="center" vertical="center" wrapText="1"/>
    </xf>
    <xf numFmtId="164" fontId="24" fillId="16" borderId="10" xfId="0" applyFont="1" applyFill="1" applyBorder="1" applyAlignment="1">
      <alignment horizontal="center" vertical="center" wrapText="1"/>
    </xf>
    <xf numFmtId="164" fontId="27" fillId="16" borderId="14" xfId="0" applyFont="1" applyFill="1" applyBorder="1" applyAlignment="1">
      <alignment horizontal="center" vertical="center" wrapText="1"/>
    </xf>
    <xf numFmtId="164" fontId="42" fillId="16" borderId="10" xfId="0" applyFont="1" applyFill="1" applyBorder="1" applyAlignment="1">
      <alignment horizontal="center" vertical="center" wrapText="1"/>
    </xf>
    <xf numFmtId="164" fontId="39" fillId="16" borderId="10" xfId="0" applyFont="1" applyFill="1" applyBorder="1" applyAlignment="1">
      <alignment horizontal="center" vertical="center" wrapText="1"/>
    </xf>
    <xf numFmtId="165" fontId="42" fillId="16" borderId="38" xfId="0" applyNumberFormat="1" applyFont="1" applyFill="1" applyBorder="1" applyAlignment="1">
      <alignment horizontal="center" vertical="center" wrapText="1"/>
    </xf>
    <xf numFmtId="164" fontId="27" fillId="16" borderId="41" xfId="0" applyFont="1" applyFill="1" applyBorder="1" applyAlignment="1">
      <alignment horizontal="center" vertical="center" wrapText="1"/>
    </xf>
    <xf numFmtId="164" fontId="24" fillId="16" borderId="14" xfId="0" applyFont="1" applyFill="1" applyBorder="1" applyAlignment="1">
      <alignment horizontal="center" vertical="center" wrapText="1"/>
    </xf>
    <xf numFmtId="168" fontId="24" fillId="16" borderId="10" xfId="0" applyNumberFormat="1" applyFont="1" applyFill="1" applyBorder="1" applyAlignment="1">
      <alignment horizontal="center" vertical="center" wrapText="1"/>
    </xf>
    <xf numFmtId="164" fontId="28" fillId="16" borderId="15" xfId="0" applyFont="1" applyFill="1" applyBorder="1" applyAlignment="1">
      <alignment horizontal="center" vertical="center" wrapText="1"/>
    </xf>
    <xf numFmtId="164" fontId="39" fillId="16" borderId="15" xfId="0" applyFont="1" applyFill="1" applyBorder="1" applyAlignment="1">
      <alignment vertical="center" wrapText="1"/>
    </xf>
    <xf numFmtId="164" fontId="31" fillId="16" borderId="11" xfId="0" applyFont="1" applyFill="1" applyBorder="1" applyAlignment="1">
      <alignment horizontal="center" vertical="center" wrapText="1"/>
    </xf>
    <xf numFmtId="166" fontId="58" fillId="0" borderId="38" xfId="0" applyNumberFormat="1" applyFont="1" applyBorder="1" applyAlignment="1">
      <alignment/>
    </xf>
    <xf numFmtId="164" fontId="31" fillId="2" borderId="34" xfId="0" applyFont="1" applyFill="1" applyBorder="1" applyAlignment="1">
      <alignment vertical="center" wrapText="1"/>
    </xf>
    <xf numFmtId="166" fontId="31" fillId="2" borderId="18" xfId="0" applyNumberFormat="1" applyFont="1" applyFill="1" applyBorder="1" applyAlignment="1">
      <alignment vertical="center"/>
    </xf>
    <xf numFmtId="166" fontId="31" fillId="2" borderId="44" xfId="0" applyNumberFormat="1" applyFont="1" applyFill="1" applyBorder="1" applyAlignment="1">
      <alignment vertical="center"/>
    </xf>
    <xf numFmtId="166" fontId="31" fillId="2" borderId="15" xfId="0" applyNumberFormat="1" applyFont="1" applyFill="1" applyBorder="1" applyAlignment="1">
      <alignment vertical="center"/>
    </xf>
    <xf numFmtId="166" fontId="30" fillId="2" borderId="15" xfId="0" applyNumberFormat="1" applyFont="1" applyFill="1" applyBorder="1" applyAlignment="1">
      <alignment vertical="center"/>
    </xf>
    <xf numFmtId="164" fontId="51" fillId="15" borderId="16" xfId="0" applyFont="1" applyFill="1" applyBorder="1" applyAlignment="1">
      <alignment horizontal="center" vertical="center"/>
    </xf>
    <xf numFmtId="164" fontId="52" fillId="15" borderId="53" xfId="0" applyFont="1" applyFill="1" applyBorder="1" applyAlignment="1">
      <alignment vertical="center" wrapText="1"/>
    </xf>
    <xf numFmtId="166" fontId="52" fillId="15" borderId="54" xfId="0" applyNumberFormat="1" applyFont="1" applyFill="1" applyBorder="1" applyAlignment="1">
      <alignment vertical="center"/>
    </xf>
    <xf numFmtId="166" fontId="53" fillId="15" borderId="10" xfId="0" applyNumberFormat="1" applyFont="1" applyFill="1" applyBorder="1" applyAlignment="1">
      <alignment vertical="center"/>
    </xf>
    <xf numFmtId="164" fontId="41" fillId="16" borderId="8" xfId="0" applyFont="1" applyFill="1" applyBorder="1" applyAlignment="1">
      <alignment horizontal="center" vertical="center"/>
    </xf>
    <xf numFmtId="164" fontId="55" fillId="16" borderId="14" xfId="0" applyFont="1" applyFill="1" applyBorder="1" applyAlignment="1">
      <alignment vertical="center" wrapText="1"/>
    </xf>
    <xf numFmtId="166" fontId="31" fillId="16" borderId="10" xfId="0" applyNumberFormat="1" applyFont="1" applyFill="1" applyBorder="1" applyAlignment="1">
      <alignment vertical="center"/>
    </xf>
    <xf numFmtId="166" fontId="31" fillId="16" borderId="14" xfId="0" applyNumberFormat="1" applyFont="1" applyFill="1" applyBorder="1" applyAlignment="1">
      <alignment vertical="center"/>
    </xf>
    <xf numFmtId="166" fontId="53" fillId="16" borderId="11" xfId="0" applyNumberFormat="1" applyFont="1" applyFill="1" applyBorder="1" applyAlignment="1">
      <alignment vertical="center"/>
    </xf>
    <xf numFmtId="164" fontId="41" fillId="16" borderId="41" xfId="0" applyFont="1" applyFill="1" applyBorder="1" applyAlignment="1">
      <alignment horizontal="center" vertical="center"/>
    </xf>
    <xf numFmtId="164" fontId="55" fillId="16" borderId="0" xfId="0" applyFont="1" applyFill="1" applyAlignment="1">
      <alignment vertical="center" wrapText="1"/>
    </xf>
    <xf numFmtId="166" fontId="55" fillId="16" borderId="15" xfId="0" applyNumberFormat="1" applyFont="1" applyFill="1" applyBorder="1" applyAlignment="1">
      <alignment vertical="center"/>
    </xf>
    <xf numFmtId="166" fontId="55" fillId="16" borderId="10" xfId="0" applyNumberFormat="1" applyFont="1" applyFill="1" applyBorder="1" applyAlignment="1">
      <alignment vertical="center"/>
    </xf>
    <xf numFmtId="166" fontId="61" fillId="16" borderId="11" xfId="0" applyNumberFormat="1" applyFont="1" applyFill="1" applyBorder="1" applyAlignment="1">
      <alignment vertical="center"/>
    </xf>
    <xf numFmtId="166" fontId="53" fillId="15" borderId="38" xfId="0" applyNumberFormat="1" applyFont="1" applyFill="1" applyBorder="1" applyAlignment="1">
      <alignment vertical="center"/>
    </xf>
    <xf numFmtId="166" fontId="58" fillId="0" borderId="11" xfId="0" applyNumberFormat="1" applyFont="1" applyBorder="1" applyAlignment="1">
      <alignment/>
    </xf>
    <xf numFmtId="166" fontId="55" fillId="0" borderId="11" xfId="0" applyNumberFormat="1" applyFont="1" applyBorder="1" applyAlignment="1">
      <alignment vertical="center"/>
    </xf>
    <xf numFmtId="166" fontId="55" fillId="0" borderId="38" xfId="0" applyNumberFormat="1" applyFont="1" applyBorder="1" applyAlignment="1">
      <alignment vertical="center"/>
    </xf>
    <xf numFmtId="164" fontId="57" fillId="0" borderId="46" xfId="0" applyFont="1" applyBorder="1" applyAlignment="1">
      <alignment horizontal="center" vertical="center"/>
    </xf>
    <xf numFmtId="164" fontId="46" fillId="0" borderId="40" xfId="0" applyFont="1" applyBorder="1" applyAlignment="1">
      <alignment vertical="center" wrapText="1"/>
    </xf>
    <xf numFmtId="166" fontId="55" fillId="0" borderId="55" xfId="0" applyNumberFormat="1" applyFont="1" applyBorder="1" applyAlignment="1">
      <alignment vertical="center"/>
    </xf>
    <xf numFmtId="166" fontId="46" fillId="0" borderId="27" xfId="0" applyNumberFormat="1" applyFont="1" applyBorder="1" applyAlignment="1">
      <alignment vertical="center"/>
    </xf>
    <xf numFmtId="166" fontId="55" fillId="0" borderId="27" xfId="0" applyNumberFormat="1" applyFont="1" applyBorder="1" applyAlignment="1">
      <alignment vertical="center"/>
    </xf>
    <xf numFmtId="166" fontId="58" fillId="0" borderId="27" xfId="0" applyNumberFormat="1" applyFont="1" applyBorder="1" applyAlignment="1">
      <alignment vertical="center"/>
    </xf>
    <xf numFmtId="164" fontId="46" fillId="0" borderId="0" xfId="0" applyFont="1" applyFill="1" applyBorder="1" applyAlignment="1">
      <alignment vertical="center" wrapText="1"/>
    </xf>
    <xf numFmtId="166" fontId="36" fillId="0" borderId="0" xfId="0" applyNumberFormat="1" applyFont="1" applyAlignment="1">
      <alignment/>
    </xf>
    <xf numFmtId="166" fontId="15" fillId="0" borderId="0" xfId="0" applyNumberFormat="1" applyFont="1" applyAlignment="1">
      <alignment/>
    </xf>
  </cellXfs>
  <cellStyles count="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Heading 1 1" xfId="48"/>
    <cellStyle name="Heading 2 1" xfId="49"/>
    <cellStyle name="Heading 3" xfId="50"/>
    <cellStyle name="Heading 4" xfId="51"/>
    <cellStyle name="Input" xfId="52"/>
    <cellStyle name="Linked Cell" xfId="53"/>
    <cellStyle name="Neutral 1" xfId="54"/>
    <cellStyle name="Total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57150</xdr:rowOff>
    </xdr:from>
    <xdr:to>
      <xdr:col>1</xdr:col>
      <xdr:colOff>28575</xdr:colOff>
      <xdr:row>4</xdr:row>
      <xdr:rowOff>38100</xdr:rowOff>
    </xdr:to>
    <xdr:sp>
      <xdr:nvSpPr>
        <xdr:cNvPr id="1" name="Line 2"/>
        <xdr:cNvSpPr>
          <a:spLocks/>
        </xdr:cNvSpPr>
      </xdr:nvSpPr>
      <xdr:spPr>
        <a:xfrm>
          <a:off x="47625" y="533400"/>
          <a:ext cx="1333500" cy="733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18</xdr:row>
      <xdr:rowOff>419100</xdr:rowOff>
    </xdr:to>
    <xdr:sp>
      <xdr:nvSpPr>
        <xdr:cNvPr id="2" name="Line 1"/>
        <xdr:cNvSpPr>
          <a:spLocks/>
        </xdr:cNvSpPr>
      </xdr:nvSpPr>
      <xdr:spPr>
        <a:xfrm>
          <a:off x="19050" y="6153150"/>
          <a:ext cx="1333500" cy="733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31</xdr:row>
      <xdr:rowOff>419100</xdr:rowOff>
    </xdr:to>
    <xdr:sp>
      <xdr:nvSpPr>
        <xdr:cNvPr id="3" name="Line 1"/>
        <xdr:cNvSpPr>
          <a:spLocks/>
        </xdr:cNvSpPr>
      </xdr:nvSpPr>
      <xdr:spPr>
        <a:xfrm>
          <a:off x="19050" y="9363075"/>
          <a:ext cx="1333500" cy="733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18</xdr:row>
      <xdr:rowOff>419100</xdr:rowOff>
    </xdr:to>
    <xdr:sp>
      <xdr:nvSpPr>
        <xdr:cNvPr id="4" name="Line 1"/>
        <xdr:cNvSpPr>
          <a:spLocks/>
        </xdr:cNvSpPr>
      </xdr:nvSpPr>
      <xdr:spPr>
        <a:xfrm>
          <a:off x="19050" y="6153150"/>
          <a:ext cx="1333500" cy="733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31</xdr:row>
      <xdr:rowOff>419100</xdr:rowOff>
    </xdr:to>
    <xdr:sp>
      <xdr:nvSpPr>
        <xdr:cNvPr id="5" name="Line 1"/>
        <xdr:cNvSpPr>
          <a:spLocks/>
        </xdr:cNvSpPr>
      </xdr:nvSpPr>
      <xdr:spPr>
        <a:xfrm>
          <a:off x="19050" y="9363075"/>
          <a:ext cx="1333500" cy="733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31</xdr:row>
      <xdr:rowOff>419100</xdr:rowOff>
    </xdr:to>
    <xdr:sp>
      <xdr:nvSpPr>
        <xdr:cNvPr id="6" name="Line 1"/>
        <xdr:cNvSpPr>
          <a:spLocks/>
        </xdr:cNvSpPr>
      </xdr:nvSpPr>
      <xdr:spPr>
        <a:xfrm>
          <a:off x="19050" y="9363075"/>
          <a:ext cx="1333500" cy="733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31</xdr:row>
      <xdr:rowOff>419100</xdr:rowOff>
    </xdr:to>
    <xdr:sp>
      <xdr:nvSpPr>
        <xdr:cNvPr id="7" name="Line 1"/>
        <xdr:cNvSpPr>
          <a:spLocks/>
        </xdr:cNvSpPr>
      </xdr:nvSpPr>
      <xdr:spPr>
        <a:xfrm>
          <a:off x="19050" y="9363075"/>
          <a:ext cx="1333500" cy="733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F9" sqref="F9"/>
    </sheetView>
  </sheetViews>
  <sheetFormatPr defaultColWidth="10.28125" defaultRowHeight="12.75"/>
  <cols>
    <col min="1" max="2" width="4.28125" style="1" customWidth="1"/>
    <col min="3" max="3" width="5.57421875" style="1" customWidth="1"/>
    <col min="4" max="4" width="5.28125" style="2" customWidth="1"/>
    <col min="5" max="5" width="44.7109375" style="1" customWidth="1"/>
    <col min="6" max="6" width="16.00390625" style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54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4" customFormat="1" ht="21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5" ht="9" customHeight="1">
      <c r="A3" s="5"/>
      <c r="B3" s="6"/>
      <c r="C3" s="6"/>
      <c r="D3" s="6"/>
      <c r="E3" s="6"/>
    </row>
    <row r="4" spans="1:9" s="13" customFormat="1" ht="45" customHeight="1">
      <c r="A4" s="7"/>
      <c r="B4" s="8"/>
      <c r="C4" s="8"/>
      <c r="D4" s="9"/>
      <c r="E4" s="10"/>
      <c r="F4" s="11" t="s">
        <v>2</v>
      </c>
      <c r="G4" s="11" t="s">
        <v>3</v>
      </c>
      <c r="H4" s="11" t="s">
        <v>4</v>
      </c>
      <c r="I4" s="12"/>
    </row>
    <row r="5" spans="1:9" ht="27.75" customHeight="1">
      <c r="A5" s="14" t="s">
        <v>5</v>
      </c>
      <c r="B5" s="14"/>
      <c r="C5" s="14"/>
      <c r="D5" s="14"/>
      <c r="E5" s="14"/>
      <c r="F5" s="15">
        <v>13916300</v>
      </c>
      <c r="G5" s="16">
        <v>14420000</v>
      </c>
      <c r="H5" s="16">
        <v>14420000</v>
      </c>
      <c r="I5" s="12"/>
    </row>
    <row r="6" spans="1:8" ht="22.5" customHeight="1">
      <c r="A6" s="14" t="s">
        <v>6</v>
      </c>
      <c r="B6" s="14"/>
      <c r="C6" s="14"/>
      <c r="D6" s="14"/>
      <c r="E6" s="14"/>
      <c r="F6" s="17">
        <v>13914400</v>
      </c>
      <c r="G6" s="17">
        <v>14418100</v>
      </c>
      <c r="H6" s="17">
        <v>14418100</v>
      </c>
    </row>
    <row r="7" spans="1:8" ht="22.5" customHeight="1">
      <c r="A7" s="18" t="s">
        <v>7</v>
      </c>
      <c r="B7" s="18"/>
      <c r="C7" s="18"/>
      <c r="D7" s="18"/>
      <c r="E7" s="18"/>
      <c r="F7" s="17">
        <v>1900</v>
      </c>
      <c r="G7" s="17">
        <v>1900</v>
      </c>
      <c r="H7" s="17">
        <v>1900</v>
      </c>
    </row>
    <row r="8" spans="1:8" ht="22.5" customHeight="1">
      <c r="A8" s="18" t="s">
        <v>8</v>
      </c>
      <c r="B8" s="19"/>
      <c r="C8" s="19"/>
      <c r="D8" s="19"/>
      <c r="E8" s="19"/>
      <c r="F8" s="15">
        <v>14416300</v>
      </c>
      <c r="G8" s="20">
        <v>14420000</v>
      </c>
      <c r="H8" s="20">
        <v>14420000</v>
      </c>
    </row>
    <row r="9" spans="1:8" ht="22.5" customHeight="1">
      <c r="A9" s="14" t="s">
        <v>9</v>
      </c>
      <c r="B9" s="14"/>
      <c r="C9" s="14"/>
      <c r="D9" s="14"/>
      <c r="E9" s="14"/>
      <c r="F9" s="21">
        <v>13743300</v>
      </c>
      <c r="G9" s="22">
        <v>13520000</v>
      </c>
      <c r="H9" s="22">
        <v>13390000</v>
      </c>
    </row>
    <row r="10" spans="1:8" ht="22.5" customHeight="1">
      <c r="A10" s="18" t="s">
        <v>10</v>
      </c>
      <c r="B10" s="18"/>
      <c r="C10" s="18"/>
      <c r="D10" s="18"/>
      <c r="E10" s="18"/>
      <c r="F10" s="21">
        <v>673000</v>
      </c>
      <c r="G10" s="22">
        <v>900000</v>
      </c>
      <c r="H10" s="22">
        <v>1030000</v>
      </c>
    </row>
    <row r="11" spans="1:8" ht="22.5" customHeight="1">
      <c r="A11" s="14" t="s">
        <v>11</v>
      </c>
      <c r="B11" s="14"/>
      <c r="C11" s="14"/>
      <c r="D11" s="14"/>
      <c r="E11" s="14"/>
      <c r="F11" s="16">
        <f>+F5-F8</f>
        <v>-500000</v>
      </c>
      <c r="G11" s="23">
        <f>+G5-G8</f>
        <v>0</v>
      </c>
      <c r="H11" s="23">
        <f>+H5-H8</f>
        <v>0</v>
      </c>
    </row>
    <row r="12" spans="1:8" ht="25.5" customHeight="1">
      <c r="A12" s="24"/>
      <c r="B12" s="24"/>
      <c r="C12" s="24"/>
      <c r="D12" s="24"/>
      <c r="E12" s="24"/>
      <c r="F12" s="24"/>
      <c r="G12" s="24"/>
      <c r="H12" s="24"/>
    </row>
    <row r="13" spans="1:8" ht="27.75" customHeight="1">
      <c r="A13" s="25"/>
      <c r="B13" s="26"/>
      <c r="C13" s="26"/>
      <c r="D13" s="27"/>
      <c r="E13" s="28"/>
      <c r="F13" s="29" t="s">
        <v>12</v>
      </c>
      <c r="G13" s="29" t="s">
        <v>3</v>
      </c>
      <c r="H13" s="30" t="s">
        <v>4</v>
      </c>
    </row>
    <row r="14" spans="1:8" ht="32.25" customHeight="1">
      <c r="A14" s="31" t="s">
        <v>13</v>
      </c>
      <c r="B14" s="31"/>
      <c r="C14" s="31"/>
      <c r="D14" s="31"/>
      <c r="E14" s="31"/>
      <c r="F14" s="32">
        <v>733265</v>
      </c>
      <c r="G14" s="33">
        <v>233265</v>
      </c>
      <c r="H14" s="20">
        <v>233265</v>
      </c>
    </row>
    <row r="15" spans="1:8" ht="34.5" customHeight="1">
      <c r="A15" s="34" t="s">
        <v>14</v>
      </c>
      <c r="B15" s="34"/>
      <c r="C15" s="34"/>
      <c r="D15" s="34"/>
      <c r="E15" s="34"/>
      <c r="F15" s="32">
        <v>500000</v>
      </c>
      <c r="G15" s="33">
        <v>0</v>
      </c>
      <c r="H15" s="23">
        <v>0</v>
      </c>
    </row>
    <row r="16" spans="1:8" s="35" customFormat="1" ht="25.5" customHeight="1">
      <c r="A16" s="24"/>
      <c r="B16" s="24"/>
      <c r="C16" s="24"/>
      <c r="D16" s="24"/>
      <c r="E16" s="24"/>
      <c r="F16" s="24"/>
      <c r="G16" s="24"/>
      <c r="H16" s="24"/>
    </row>
    <row r="17" spans="1:8" s="35" customFormat="1" ht="27.75" customHeight="1">
      <c r="A17" s="25"/>
      <c r="B17" s="26"/>
      <c r="C17" s="26"/>
      <c r="D17" s="27"/>
      <c r="E17" s="28"/>
      <c r="F17" s="29" t="s">
        <v>15</v>
      </c>
      <c r="G17" s="29" t="s">
        <v>16</v>
      </c>
      <c r="H17" s="30" t="s">
        <v>17</v>
      </c>
    </row>
    <row r="18" spans="1:8" s="35" customFormat="1" ht="22.5" customHeight="1">
      <c r="A18" s="14" t="s">
        <v>18</v>
      </c>
      <c r="B18" s="14"/>
      <c r="C18" s="14"/>
      <c r="D18" s="14"/>
      <c r="E18" s="14"/>
      <c r="F18" s="36"/>
      <c r="G18" s="36"/>
      <c r="H18" s="36"/>
    </row>
    <row r="19" spans="1:8" s="35" customFormat="1" ht="22.5" customHeight="1">
      <c r="A19" s="14" t="s">
        <v>19</v>
      </c>
      <c r="B19" s="14"/>
      <c r="C19" s="14"/>
      <c r="D19" s="14"/>
      <c r="E19" s="14"/>
      <c r="F19" s="36"/>
      <c r="G19" s="36"/>
      <c r="H19" s="36"/>
    </row>
    <row r="20" spans="1:8" s="35" customFormat="1" ht="22.5" customHeight="1">
      <c r="A20" s="14" t="s">
        <v>20</v>
      </c>
      <c r="B20" s="14"/>
      <c r="C20" s="14"/>
      <c r="D20" s="14"/>
      <c r="E20" s="14"/>
      <c r="F20" s="36"/>
      <c r="G20" s="36"/>
      <c r="H20" s="36"/>
    </row>
    <row r="21" spans="1:8" s="35" customFormat="1" ht="19.5" customHeight="1">
      <c r="A21" s="37"/>
      <c r="B21" s="38"/>
      <c r="C21" s="39"/>
      <c r="D21" s="40"/>
      <c r="E21" s="41"/>
      <c r="F21" s="42"/>
      <c r="G21" s="42"/>
      <c r="H21" s="43"/>
    </row>
    <row r="22" spans="1:8" s="35" customFormat="1" ht="22.5" customHeight="1">
      <c r="A22" s="14" t="s">
        <v>21</v>
      </c>
      <c r="B22" s="14"/>
      <c r="C22" s="14"/>
      <c r="D22" s="14"/>
      <c r="E22" s="14"/>
      <c r="F22" s="44">
        <f>SUM(F11,F15,F20)</f>
        <v>0</v>
      </c>
      <c r="G22" s="45">
        <f>SUM(G11,G15,G20)</f>
        <v>0</v>
      </c>
      <c r="H22" s="45">
        <f>SUM(H11,H15,H20)</f>
        <v>0</v>
      </c>
    </row>
    <row r="23" ht="18" customHeight="1"/>
  </sheetData>
  <sheetProtection selectLockedCells="1" selectUnlockedCells="1"/>
  <mergeCells count="16">
    <mergeCell ref="A1:H1"/>
    <mergeCell ref="A2:H2"/>
    <mergeCell ref="A5:E5"/>
    <mergeCell ref="A6:E6"/>
    <mergeCell ref="A7:E7"/>
    <mergeCell ref="A9:E9"/>
    <mergeCell ref="A10:E10"/>
    <mergeCell ref="A11:E11"/>
    <mergeCell ref="A12:H12"/>
    <mergeCell ref="A14:E14"/>
    <mergeCell ref="A15:E15"/>
    <mergeCell ref="A16:H16"/>
    <mergeCell ref="A18:E18"/>
    <mergeCell ref="A19:E19"/>
    <mergeCell ref="A20:E20"/>
    <mergeCell ref="A22:E22"/>
  </mergeCells>
  <printOptions horizontalCentered="1"/>
  <pageMargins left="0.19652777777777777" right="0.19652777777777777" top="0.6298611111111111" bottom="0.43333333333333335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0">
      <selection activeCell="D12" sqref="D12"/>
    </sheetView>
  </sheetViews>
  <sheetFormatPr defaultColWidth="10.28125" defaultRowHeight="12.75"/>
  <cols>
    <col min="1" max="1" width="20.28125" style="13" customWidth="1"/>
    <col min="2" max="2" width="12.421875" style="46" customWidth="1"/>
    <col min="3" max="3" width="9.140625" style="13" customWidth="1"/>
    <col min="4" max="4" width="11.28125" style="13" customWidth="1"/>
    <col min="5" max="5" width="11.57421875" style="13" customWidth="1"/>
    <col min="6" max="6" width="14.00390625" style="47" customWidth="1"/>
    <col min="7" max="7" width="12.140625" style="47" customWidth="1"/>
    <col min="8" max="8" width="11.57421875" style="1" customWidth="1"/>
    <col min="9" max="9" width="10.00390625" style="1" customWidth="1"/>
    <col min="10" max="10" width="9.8515625" style="1" customWidth="1"/>
    <col min="11" max="11" width="9.140625" style="1" customWidth="1"/>
    <col min="12" max="12" width="7.8515625" style="1" customWidth="1"/>
    <col min="13" max="13" width="14.28125" style="1" customWidth="1"/>
    <col min="14" max="14" width="7.8515625" style="1" customWidth="1"/>
    <col min="15" max="16384" width="11.421875" style="1" customWidth="1"/>
  </cols>
  <sheetData>
    <row r="1" spans="1:11" ht="24" customHeight="1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50" customFormat="1" ht="13.5">
      <c r="A2" s="48"/>
      <c r="B2" s="49"/>
      <c r="C2" s="48"/>
      <c r="D2" s="48"/>
      <c r="K2" s="51" t="s">
        <v>23</v>
      </c>
    </row>
    <row r="3" spans="1:11" s="50" customFormat="1" ht="26.25" customHeight="1">
      <c r="A3" s="52" t="s">
        <v>24</v>
      </c>
      <c r="B3" s="53" t="s">
        <v>25</v>
      </c>
      <c r="C3" s="53"/>
      <c r="D3" s="53"/>
      <c r="E3" s="53"/>
      <c r="F3" s="53"/>
      <c r="G3" s="53"/>
      <c r="H3" s="53"/>
      <c r="I3" s="53"/>
      <c r="J3" s="53"/>
      <c r="K3" s="53"/>
    </row>
    <row r="4" spans="1:11" s="50" customFormat="1" ht="33" customHeight="1">
      <c r="A4" s="54" t="s">
        <v>26</v>
      </c>
      <c r="B4" s="55" t="s">
        <v>27</v>
      </c>
      <c r="C4" s="55"/>
      <c r="D4" s="55"/>
      <c r="E4" s="55" t="s">
        <v>28</v>
      </c>
      <c r="F4" s="55" t="s">
        <v>29</v>
      </c>
      <c r="G4" s="55"/>
      <c r="H4" s="55" t="s">
        <v>30</v>
      </c>
      <c r="I4" s="55" t="s">
        <v>31</v>
      </c>
      <c r="J4" s="56" t="s">
        <v>32</v>
      </c>
      <c r="K4" s="57" t="s">
        <v>33</v>
      </c>
    </row>
    <row r="5" spans="1:11" s="50" customFormat="1" ht="31.5" customHeight="1">
      <c r="A5" s="54"/>
      <c r="B5" s="58" t="s">
        <v>34</v>
      </c>
      <c r="C5" s="59" t="s">
        <v>35</v>
      </c>
      <c r="D5" s="59" t="s">
        <v>36</v>
      </c>
      <c r="E5" s="55"/>
      <c r="F5" s="55" t="s">
        <v>37</v>
      </c>
      <c r="G5" s="55" t="s">
        <v>38</v>
      </c>
      <c r="H5" s="55"/>
      <c r="I5" s="55"/>
      <c r="J5" s="56"/>
      <c r="K5" s="57"/>
    </row>
    <row r="6" spans="1:11" s="67" customFormat="1" ht="32.25" customHeight="1">
      <c r="A6" s="60" t="s">
        <v>39</v>
      </c>
      <c r="B6" s="61"/>
      <c r="C6" s="62"/>
      <c r="D6" s="62"/>
      <c r="E6" s="63"/>
      <c r="F6" s="63"/>
      <c r="G6" s="63"/>
      <c r="H6" s="64">
        <v>87300</v>
      </c>
      <c r="I6" s="63"/>
      <c r="J6" s="65"/>
      <c r="K6" s="66"/>
    </row>
    <row r="7" spans="1:11" s="67" customFormat="1" ht="32.25" customHeight="1">
      <c r="A7" s="68" t="s">
        <v>40</v>
      </c>
      <c r="B7" s="61"/>
      <c r="C7" s="62"/>
      <c r="D7" s="62"/>
      <c r="E7" s="63"/>
      <c r="F7" s="63"/>
      <c r="G7" s="63"/>
      <c r="H7" s="64">
        <v>90000</v>
      </c>
      <c r="I7" s="63"/>
      <c r="J7" s="65"/>
      <c r="K7" s="66"/>
    </row>
    <row r="8" spans="1:11" s="67" customFormat="1" ht="26.25" customHeight="1">
      <c r="A8" s="69" t="s">
        <v>41</v>
      </c>
      <c r="B8" s="70"/>
      <c r="C8" s="71"/>
      <c r="D8" s="71"/>
      <c r="E8" s="72"/>
      <c r="F8" s="72"/>
      <c r="G8" s="72"/>
      <c r="H8" s="73">
        <v>280000</v>
      </c>
      <c r="I8" s="72"/>
      <c r="J8" s="72"/>
      <c r="K8" s="74"/>
    </row>
    <row r="9" spans="1:11" s="67" customFormat="1" ht="30.75" customHeight="1">
      <c r="A9" s="69" t="s">
        <v>42</v>
      </c>
      <c r="B9" s="70"/>
      <c r="C9" s="71"/>
      <c r="D9" s="71"/>
      <c r="E9" s="72"/>
      <c r="F9" s="72"/>
      <c r="G9" s="72">
        <v>40</v>
      </c>
      <c r="H9" s="73"/>
      <c r="I9" s="72"/>
      <c r="J9" s="72"/>
      <c r="K9" s="74"/>
    </row>
    <row r="10" spans="1:11" s="67" customFormat="1" ht="26.25" customHeight="1">
      <c r="A10" s="69" t="s">
        <v>43</v>
      </c>
      <c r="B10" s="75"/>
      <c r="C10" s="76"/>
      <c r="D10" s="76"/>
      <c r="E10" s="72"/>
      <c r="F10" s="77"/>
      <c r="G10" s="72">
        <v>299960</v>
      </c>
      <c r="H10" s="73"/>
      <c r="I10" s="72"/>
      <c r="J10" s="72"/>
      <c r="K10" s="74"/>
    </row>
    <row r="11" spans="1:11" s="67" customFormat="1" ht="27.75" customHeight="1">
      <c r="A11" s="69" t="s">
        <v>44</v>
      </c>
      <c r="B11" s="78"/>
      <c r="C11" s="79"/>
      <c r="D11" s="79"/>
      <c r="E11" s="72">
        <v>1090000</v>
      </c>
      <c r="F11" s="72"/>
      <c r="G11" s="72"/>
      <c r="H11" s="73"/>
      <c r="I11" s="72"/>
      <c r="J11" s="72"/>
      <c r="K11" s="74"/>
    </row>
    <row r="12" spans="1:11" s="67" customFormat="1" ht="39.75" customHeight="1">
      <c r="A12" s="69" t="s">
        <v>45</v>
      </c>
      <c r="B12" s="78">
        <v>700000</v>
      </c>
      <c r="C12" s="79">
        <v>66000</v>
      </c>
      <c r="D12" s="79">
        <v>0</v>
      </c>
      <c r="E12" s="72"/>
      <c r="F12" s="72"/>
      <c r="G12" s="72"/>
      <c r="H12" s="73"/>
      <c r="I12" s="72"/>
      <c r="J12" s="72"/>
      <c r="K12" s="74"/>
    </row>
    <row r="13" spans="1:11" s="67" customFormat="1" ht="36" customHeight="1">
      <c r="A13" s="69" t="s">
        <v>46</v>
      </c>
      <c r="B13" s="78"/>
      <c r="C13" s="79"/>
      <c r="D13" s="79"/>
      <c r="E13" s="72"/>
      <c r="F13" s="72">
        <v>11301100</v>
      </c>
      <c r="G13" s="72"/>
      <c r="H13" s="73"/>
      <c r="I13" s="72"/>
      <c r="J13" s="72"/>
      <c r="K13" s="74"/>
    </row>
    <row r="14" spans="1:11" s="67" customFormat="1" ht="31.5" customHeight="1">
      <c r="A14" s="80" t="s">
        <v>47</v>
      </c>
      <c r="B14" s="81"/>
      <c r="C14" s="82"/>
      <c r="D14" s="82"/>
      <c r="E14" s="83"/>
      <c r="F14" s="83"/>
      <c r="G14" s="83"/>
      <c r="H14" s="84"/>
      <c r="I14" s="83"/>
      <c r="J14" s="83">
        <v>1900</v>
      </c>
      <c r="K14" s="85"/>
    </row>
    <row r="15" spans="1:11" s="67" customFormat="1" ht="30" customHeight="1">
      <c r="A15" s="86" t="s">
        <v>48</v>
      </c>
      <c r="B15" s="87">
        <f>SUM(B6:B14)</f>
        <v>700000</v>
      </c>
      <c r="C15" s="87">
        <f>SUM(C6:C14)</f>
        <v>66000</v>
      </c>
      <c r="D15" s="87">
        <f>SUM(D6:D14)</f>
        <v>0</v>
      </c>
      <c r="E15" s="87">
        <f>SUM(E6:E14)</f>
        <v>1090000</v>
      </c>
      <c r="F15" s="87">
        <f>SUM(F6:F14)</f>
        <v>11301100</v>
      </c>
      <c r="G15" s="87">
        <f>SUM(G6:G14)</f>
        <v>300000</v>
      </c>
      <c r="H15" s="88">
        <f>SUM(H6:H14)</f>
        <v>457300</v>
      </c>
      <c r="I15" s="87">
        <f>SUM(I6:I14)</f>
        <v>0</v>
      </c>
      <c r="J15" s="87">
        <f>SUM(J6:J14)</f>
        <v>1900</v>
      </c>
      <c r="K15" s="87">
        <f>SUM(K6:K14)</f>
        <v>0</v>
      </c>
    </row>
    <row r="16" spans="1:11" s="67" customFormat="1" ht="28.5" customHeight="1">
      <c r="A16" s="89" t="s">
        <v>49</v>
      </c>
      <c r="B16" s="90">
        <f>B15+C15+E15+F15+G15+H15+I15+J15+K15+D15</f>
        <v>13916300</v>
      </c>
      <c r="C16" s="90"/>
      <c r="D16" s="90"/>
      <c r="E16" s="90"/>
      <c r="F16" s="90"/>
      <c r="G16" s="90"/>
      <c r="H16" s="90"/>
      <c r="I16" s="90"/>
      <c r="J16" s="90"/>
      <c r="K16" s="90"/>
    </row>
    <row r="17" spans="1:11" ht="13.5">
      <c r="A17" s="91"/>
      <c r="B17" s="92"/>
      <c r="C17" s="91"/>
      <c r="D17" s="91"/>
      <c r="E17" s="91"/>
      <c r="F17" s="93"/>
      <c r="G17" s="93"/>
      <c r="H17" s="94"/>
      <c r="K17" s="51"/>
    </row>
    <row r="18" spans="1:11" ht="26.25" customHeight="1">
      <c r="A18" s="52" t="s">
        <v>24</v>
      </c>
      <c r="B18" s="95" t="s">
        <v>50</v>
      </c>
      <c r="C18" s="95"/>
      <c r="D18" s="95"/>
      <c r="E18" s="95"/>
      <c r="F18" s="95"/>
      <c r="G18" s="95"/>
      <c r="H18" s="95"/>
      <c r="I18" s="95"/>
      <c r="J18" s="95"/>
      <c r="K18" s="95"/>
    </row>
    <row r="19" spans="1:11" ht="33" customHeight="1">
      <c r="A19" s="96" t="s">
        <v>26</v>
      </c>
      <c r="B19" s="55" t="s">
        <v>51</v>
      </c>
      <c r="C19" s="55"/>
      <c r="D19" s="55"/>
      <c r="E19" s="55" t="s">
        <v>28</v>
      </c>
      <c r="F19" s="97" t="s">
        <v>29</v>
      </c>
      <c r="G19" s="97"/>
      <c r="H19" s="55" t="s">
        <v>30</v>
      </c>
      <c r="I19" s="55" t="s">
        <v>31</v>
      </c>
      <c r="J19" s="98" t="s">
        <v>32</v>
      </c>
      <c r="K19" s="55" t="s">
        <v>33</v>
      </c>
    </row>
    <row r="20" spans="1:11" ht="31.5" customHeight="1">
      <c r="A20" s="96"/>
      <c r="B20" s="58" t="s">
        <v>34</v>
      </c>
      <c r="C20" s="59" t="s">
        <v>52</v>
      </c>
      <c r="D20" s="59" t="s">
        <v>53</v>
      </c>
      <c r="E20" s="55"/>
      <c r="F20" s="55" t="s">
        <v>37</v>
      </c>
      <c r="G20" s="55" t="s">
        <v>38</v>
      </c>
      <c r="H20" s="55"/>
      <c r="I20" s="55"/>
      <c r="J20" s="98"/>
      <c r="K20" s="55"/>
    </row>
    <row r="21" spans="1:11" ht="12.75">
      <c r="A21" s="99">
        <v>63</v>
      </c>
      <c r="B21" s="100"/>
      <c r="C21" s="100"/>
      <c r="D21" s="100"/>
      <c r="E21" s="101"/>
      <c r="F21" s="102"/>
      <c r="G21" s="102"/>
      <c r="H21" s="64">
        <v>460000</v>
      </c>
      <c r="I21" s="103"/>
      <c r="J21" s="103"/>
      <c r="K21" s="104"/>
    </row>
    <row r="22" spans="1:11" ht="12.75">
      <c r="A22" s="105">
        <v>64</v>
      </c>
      <c r="B22" s="106"/>
      <c r="C22" s="106"/>
      <c r="D22" s="106"/>
      <c r="E22" s="107"/>
      <c r="F22" s="108"/>
      <c r="G22" s="108"/>
      <c r="H22" s="108"/>
      <c r="I22" s="108"/>
      <c r="J22" s="108"/>
      <c r="K22" s="109"/>
    </row>
    <row r="23" spans="1:11" ht="12.75">
      <c r="A23" s="105">
        <v>65</v>
      </c>
      <c r="B23" s="106"/>
      <c r="C23" s="106"/>
      <c r="D23" s="106"/>
      <c r="E23" s="108"/>
      <c r="F23" s="107"/>
      <c r="G23" s="108">
        <v>300000</v>
      </c>
      <c r="H23" s="108"/>
      <c r="I23" s="108"/>
      <c r="J23" s="108"/>
      <c r="K23" s="109"/>
    </row>
    <row r="24" spans="1:11" ht="12.75">
      <c r="A24" s="105">
        <v>66</v>
      </c>
      <c r="B24" s="110"/>
      <c r="C24" s="110"/>
      <c r="D24" s="110"/>
      <c r="E24" s="108">
        <v>1100000</v>
      </c>
      <c r="F24" s="108"/>
      <c r="G24" s="108"/>
      <c r="H24" s="108"/>
      <c r="I24" s="108"/>
      <c r="J24" s="108"/>
      <c r="K24" s="109"/>
    </row>
    <row r="25" spans="1:11" ht="12.75">
      <c r="A25" s="105">
        <v>67</v>
      </c>
      <c r="B25" s="111">
        <v>650000</v>
      </c>
      <c r="C25" s="111">
        <v>70000</v>
      </c>
      <c r="D25" s="111"/>
      <c r="E25" s="108"/>
      <c r="F25" s="108">
        <v>11838100</v>
      </c>
      <c r="G25" s="108"/>
      <c r="H25" s="108"/>
      <c r="I25" s="108"/>
      <c r="J25" s="108"/>
      <c r="K25" s="109"/>
    </row>
    <row r="26" spans="1:11" ht="12.75">
      <c r="A26" s="105">
        <v>72</v>
      </c>
      <c r="B26" s="111"/>
      <c r="C26" s="111"/>
      <c r="D26" s="111"/>
      <c r="E26" s="108"/>
      <c r="F26" s="108"/>
      <c r="G26" s="108"/>
      <c r="H26" s="108"/>
      <c r="I26" s="108"/>
      <c r="J26" s="108">
        <v>1900</v>
      </c>
      <c r="K26" s="109"/>
    </row>
    <row r="27" spans="1:11" ht="13.5">
      <c r="A27" s="112"/>
      <c r="B27" s="113"/>
      <c r="C27" s="113"/>
      <c r="D27" s="113"/>
      <c r="E27" s="114"/>
      <c r="F27" s="114"/>
      <c r="G27" s="114"/>
      <c r="H27" s="114"/>
      <c r="I27" s="114"/>
      <c r="J27" s="114"/>
      <c r="K27" s="115"/>
    </row>
    <row r="28" spans="1:11" s="67" customFormat="1" ht="30" customHeight="1">
      <c r="A28" s="86" t="s">
        <v>48</v>
      </c>
      <c r="B28" s="87">
        <f>SUM(B21:B27)</f>
        <v>650000</v>
      </c>
      <c r="C28" s="87">
        <f>SUM(C21:C27)</f>
        <v>70000</v>
      </c>
      <c r="D28" s="87"/>
      <c r="E28" s="87">
        <f>SUM(E21:E27)</f>
        <v>1100000</v>
      </c>
      <c r="F28" s="116">
        <f>SUM(F21:F27)</f>
        <v>11838100</v>
      </c>
      <c r="G28" s="87">
        <f>SUM(G21:G27)</f>
        <v>300000</v>
      </c>
      <c r="H28" s="87">
        <f>SUM(H21:H27)</f>
        <v>460000</v>
      </c>
      <c r="I28" s="87">
        <f>SUM(I21:I27)</f>
        <v>0</v>
      </c>
      <c r="J28" s="87">
        <f>SUM(J21:J27)</f>
        <v>1900</v>
      </c>
      <c r="K28" s="87">
        <f>SUM(K21:K27)</f>
        <v>0</v>
      </c>
    </row>
    <row r="29" spans="1:11" s="67" customFormat="1" ht="28.5" customHeight="1">
      <c r="A29" s="86" t="s">
        <v>54</v>
      </c>
      <c r="B29" s="117">
        <f>B28+C28+E28+F28+G28+H28+I28+J28+K28</f>
        <v>14420000</v>
      </c>
      <c r="C29" s="117"/>
      <c r="D29" s="117"/>
      <c r="E29" s="117"/>
      <c r="F29" s="117"/>
      <c r="G29" s="117"/>
      <c r="H29" s="117"/>
      <c r="I29" s="117"/>
      <c r="J29" s="117"/>
      <c r="K29" s="117"/>
    </row>
    <row r="30" spans="6:8" ht="13.5">
      <c r="F30" s="118"/>
      <c r="G30" s="118"/>
      <c r="H30" s="119"/>
    </row>
    <row r="31" spans="1:11" ht="26.25">
      <c r="A31" s="52" t="s">
        <v>24</v>
      </c>
      <c r="B31" s="95" t="s">
        <v>55</v>
      </c>
      <c r="C31" s="95"/>
      <c r="D31" s="95"/>
      <c r="E31" s="95"/>
      <c r="F31" s="95"/>
      <c r="G31" s="95"/>
      <c r="H31" s="95"/>
      <c r="I31" s="95"/>
      <c r="J31" s="95"/>
      <c r="K31" s="95"/>
    </row>
    <row r="32" spans="1:11" ht="33" customHeight="1">
      <c r="A32" s="54" t="s">
        <v>26</v>
      </c>
      <c r="B32" s="55" t="s">
        <v>51</v>
      </c>
      <c r="C32" s="55"/>
      <c r="D32" s="55"/>
      <c r="E32" s="55" t="s">
        <v>28</v>
      </c>
      <c r="F32" s="97" t="s">
        <v>29</v>
      </c>
      <c r="G32" s="97"/>
      <c r="H32" s="55" t="s">
        <v>30</v>
      </c>
      <c r="I32" s="55" t="s">
        <v>31</v>
      </c>
      <c r="J32" s="98" t="s">
        <v>32</v>
      </c>
      <c r="K32" s="55" t="s">
        <v>33</v>
      </c>
    </row>
    <row r="33" spans="1:11" ht="32.25" customHeight="1">
      <c r="A33" s="54"/>
      <c r="B33" s="58" t="s">
        <v>34</v>
      </c>
      <c r="C33" s="59" t="s">
        <v>52</v>
      </c>
      <c r="D33" s="59" t="s">
        <v>53</v>
      </c>
      <c r="E33" s="55"/>
      <c r="F33" s="55" t="s">
        <v>37</v>
      </c>
      <c r="G33" s="55" t="s">
        <v>38</v>
      </c>
      <c r="H33" s="55"/>
      <c r="I33" s="55"/>
      <c r="J33" s="98"/>
      <c r="K33" s="55"/>
    </row>
    <row r="34" spans="1:11" ht="12.75">
      <c r="A34" s="120">
        <v>63</v>
      </c>
      <c r="B34" s="121"/>
      <c r="C34" s="121"/>
      <c r="D34" s="121"/>
      <c r="E34" s="122"/>
      <c r="F34" s="123"/>
      <c r="G34" s="123"/>
      <c r="H34" s="124">
        <v>460000</v>
      </c>
      <c r="I34" s="125"/>
      <c r="J34" s="125"/>
      <c r="K34" s="126"/>
    </row>
    <row r="35" spans="1:11" ht="12.75">
      <c r="A35" s="105">
        <v>64</v>
      </c>
      <c r="B35" s="106"/>
      <c r="C35" s="106"/>
      <c r="D35" s="106"/>
      <c r="E35" s="108"/>
      <c r="F35" s="108"/>
      <c r="G35" s="108"/>
      <c r="H35" s="108"/>
      <c r="I35" s="108"/>
      <c r="J35" s="108"/>
      <c r="K35" s="109"/>
    </row>
    <row r="36" spans="1:11" ht="12" customHeight="1">
      <c r="A36" s="105">
        <v>65</v>
      </c>
      <c r="B36" s="106"/>
      <c r="C36" s="106"/>
      <c r="D36" s="106"/>
      <c r="E36" s="108"/>
      <c r="F36" s="107"/>
      <c r="G36" s="108">
        <v>300000</v>
      </c>
      <c r="H36" s="108"/>
      <c r="I36" s="108"/>
      <c r="J36" s="108"/>
      <c r="K36" s="109"/>
    </row>
    <row r="37" spans="1:11" ht="12.75">
      <c r="A37" s="105">
        <v>66</v>
      </c>
      <c r="B37" s="110"/>
      <c r="C37" s="110"/>
      <c r="D37" s="110"/>
      <c r="E37" s="108">
        <v>1200000</v>
      </c>
      <c r="F37" s="108"/>
      <c r="G37" s="108"/>
      <c r="H37" s="108"/>
      <c r="I37" s="108"/>
      <c r="J37" s="108"/>
      <c r="K37" s="109"/>
    </row>
    <row r="38" spans="1:11" ht="12.75">
      <c r="A38" s="105">
        <v>67</v>
      </c>
      <c r="B38" s="111">
        <v>1200000</v>
      </c>
      <c r="C38" s="111"/>
      <c r="D38" s="111"/>
      <c r="E38" s="108"/>
      <c r="F38" s="108">
        <v>11258100</v>
      </c>
      <c r="G38" s="108"/>
      <c r="H38" s="108"/>
      <c r="I38" s="108"/>
      <c r="J38" s="108"/>
      <c r="K38" s="109"/>
    </row>
    <row r="39" spans="1:11" ht="13.5" customHeight="1">
      <c r="A39" s="105">
        <v>72</v>
      </c>
      <c r="B39" s="111"/>
      <c r="C39" s="111"/>
      <c r="D39" s="111"/>
      <c r="E39" s="108"/>
      <c r="F39" s="108"/>
      <c r="G39" s="108"/>
      <c r="H39" s="108"/>
      <c r="I39" s="108"/>
      <c r="J39" s="108">
        <v>1900</v>
      </c>
      <c r="K39" s="109"/>
    </row>
    <row r="40" spans="1:11" ht="13.5">
      <c r="A40" s="127"/>
      <c r="B40" s="128"/>
      <c r="C40" s="128"/>
      <c r="D40" s="128"/>
      <c r="E40" s="129"/>
      <c r="F40" s="129"/>
      <c r="G40" s="129"/>
      <c r="H40" s="129"/>
      <c r="I40" s="129"/>
      <c r="J40" s="129"/>
      <c r="K40" s="130"/>
    </row>
    <row r="41" spans="1:11" s="67" customFormat="1" ht="30" customHeight="1">
      <c r="A41" s="131" t="s">
        <v>48</v>
      </c>
      <c r="B41" s="87">
        <f>SUM(B34:B40)</f>
        <v>1200000</v>
      </c>
      <c r="C41" s="87">
        <f>SUM(C34:C40)</f>
        <v>0</v>
      </c>
      <c r="D41" s="87"/>
      <c r="E41" s="87">
        <f>SUM(E34:E40)</f>
        <v>1200000</v>
      </c>
      <c r="F41" s="87">
        <f>SUM(F34:F40)</f>
        <v>11258100</v>
      </c>
      <c r="G41" s="87">
        <f>SUM(G34:G40)</f>
        <v>300000</v>
      </c>
      <c r="H41" s="87">
        <f>SUM(H34:H40)</f>
        <v>460000</v>
      </c>
      <c r="I41" s="87">
        <f>SUM(I34:I40)</f>
        <v>0</v>
      </c>
      <c r="J41" s="87">
        <f>SUM(J34:J40)</f>
        <v>1900</v>
      </c>
      <c r="K41" s="87">
        <f>SUM(K34:K40)</f>
        <v>0</v>
      </c>
    </row>
    <row r="42" spans="1:11" s="67" customFormat="1" ht="28.5" customHeight="1">
      <c r="A42" s="132" t="s">
        <v>56</v>
      </c>
      <c r="B42" s="133">
        <f>B41+C41+E41+F41+G41+H41+I41+J41+K41</f>
        <v>14420000</v>
      </c>
      <c r="C42" s="133"/>
      <c r="D42" s="133"/>
      <c r="E42" s="133"/>
      <c r="F42" s="133"/>
      <c r="G42" s="133"/>
      <c r="H42" s="133"/>
      <c r="I42" s="133"/>
      <c r="J42" s="133"/>
      <c r="K42" s="133"/>
    </row>
    <row r="43" ht="13.5" customHeight="1"/>
    <row r="44" ht="13.5" customHeight="1"/>
    <row r="45" ht="13.5" customHeight="1"/>
    <row r="46" ht="13.5" customHeight="1"/>
    <row r="47" ht="13.5" customHeight="1"/>
    <row r="48" ht="28.5" customHeight="1"/>
    <row r="49" ht="13.5" customHeight="1"/>
    <row r="50" ht="13.5" customHeight="1"/>
    <row r="51" ht="13.5" customHeight="1"/>
    <row r="52" ht="13.5" customHeight="1"/>
    <row r="53" ht="22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22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90" ht="28.5" customHeight="1"/>
    <row r="114" ht="11.25" customHeight="1"/>
    <row r="115" ht="24" customHeight="1"/>
    <row r="116" ht="15" customHeight="1"/>
    <row r="117" ht="11.25" customHeight="1"/>
    <row r="119" ht="13.5" customHeight="1"/>
    <row r="120" ht="12.75" customHeight="1"/>
    <row r="127" ht="19.5" customHeight="1"/>
    <row r="128" ht="15" customHeight="1"/>
    <row r="135" ht="22.5" customHeight="1"/>
    <row r="140" ht="13.5" customHeight="1"/>
    <row r="141" ht="13.5" customHeight="1"/>
    <row r="142" ht="13.5" customHeight="1"/>
    <row r="154" ht="18" customHeight="1"/>
    <row r="155" ht="28.5" customHeight="1"/>
    <row r="159" ht="17.25" customHeight="1"/>
    <row r="160" ht="13.5" customHeight="1"/>
    <row r="166" ht="22.5" customHeight="1"/>
    <row r="167" ht="22.5" customHeight="1"/>
  </sheetData>
  <sheetProtection selectLockedCells="1" selectUnlockedCells="1"/>
  <mergeCells count="31">
    <mergeCell ref="A1:K1"/>
    <mergeCell ref="B3:K3"/>
    <mergeCell ref="A4:A5"/>
    <mergeCell ref="B4:D4"/>
    <mergeCell ref="E4:E5"/>
    <mergeCell ref="F4:G4"/>
    <mergeCell ref="H4:H5"/>
    <mergeCell ref="I4:I5"/>
    <mergeCell ref="J4:J5"/>
    <mergeCell ref="K4:K5"/>
    <mergeCell ref="B16:K16"/>
    <mergeCell ref="B18:K18"/>
    <mergeCell ref="A19:A20"/>
    <mergeCell ref="B19:D19"/>
    <mergeCell ref="E19:E20"/>
    <mergeCell ref="F19:G19"/>
    <mergeCell ref="H19:H20"/>
    <mergeCell ref="I19:I20"/>
    <mergeCell ref="J19:J20"/>
    <mergeCell ref="K19:K20"/>
    <mergeCell ref="B29:K29"/>
    <mergeCell ref="B31:K31"/>
    <mergeCell ref="A32:A33"/>
    <mergeCell ref="B32:D32"/>
    <mergeCell ref="E32:E33"/>
    <mergeCell ref="F32:G32"/>
    <mergeCell ref="H32:H33"/>
    <mergeCell ref="I32:I33"/>
    <mergeCell ref="J32:J33"/>
    <mergeCell ref="K32:K33"/>
    <mergeCell ref="B42:K42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">
      <selection activeCell="T29" sqref="T29"/>
    </sheetView>
  </sheetViews>
  <sheetFormatPr defaultColWidth="10.28125" defaultRowHeight="12.75"/>
  <cols>
    <col min="1" max="1" width="5.421875" style="134" customWidth="1"/>
    <col min="2" max="2" width="18.421875" style="135" customWidth="1"/>
    <col min="3" max="3" width="9.28125" style="136" customWidth="1"/>
    <col min="4" max="4" width="7.7109375" style="137" customWidth="1"/>
    <col min="5" max="5" width="6.00390625" style="137" customWidth="1"/>
    <col min="6" max="6" width="7.7109375" style="137" customWidth="1"/>
    <col min="7" max="7" width="8.7109375" style="137" customWidth="1"/>
    <col min="8" max="9" width="6.57421875" style="137" customWidth="1"/>
    <col min="10" max="11" width="6.421875" style="137" customWidth="1"/>
    <col min="12" max="12" width="4.57421875" style="137" customWidth="1"/>
    <col min="13" max="13" width="6.140625" style="137" customWidth="1"/>
    <col min="14" max="14" width="3.28125" style="137" customWidth="1"/>
    <col min="15" max="15" width="8.00390625" style="137" customWidth="1"/>
    <col min="16" max="16" width="8.00390625" style="138" customWidth="1"/>
    <col min="17" max="17" width="8.140625" style="138" customWidth="1"/>
    <col min="18" max="16384" width="11.421875" style="1" customWidth="1"/>
  </cols>
  <sheetData>
    <row r="1" spans="1:17" s="35" customFormat="1" ht="45" customHeight="1">
      <c r="A1" s="139" t="s">
        <v>57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9" s="151" customFormat="1" ht="47.25" customHeight="1">
      <c r="A2" s="140" t="s">
        <v>58</v>
      </c>
      <c r="B2" s="141" t="s">
        <v>59</v>
      </c>
      <c r="C2" s="142" t="s">
        <v>60</v>
      </c>
      <c r="D2" s="143" t="s">
        <v>61</v>
      </c>
      <c r="E2" s="143"/>
      <c r="F2" s="144" t="s">
        <v>62</v>
      </c>
      <c r="G2" s="145" t="s">
        <v>29</v>
      </c>
      <c r="H2" s="145"/>
      <c r="I2" s="146" t="s">
        <v>30</v>
      </c>
      <c r="J2" s="146"/>
      <c r="K2" s="146"/>
      <c r="L2" s="147" t="s">
        <v>63</v>
      </c>
      <c r="M2" s="145" t="s">
        <v>64</v>
      </c>
      <c r="N2" s="148" t="s">
        <v>65</v>
      </c>
      <c r="O2" s="149" t="s">
        <v>66</v>
      </c>
      <c r="P2" s="150" t="s">
        <v>67</v>
      </c>
      <c r="Q2" s="150" t="s">
        <v>68</v>
      </c>
      <c r="S2" s="152"/>
    </row>
    <row r="3" spans="1:21" s="164" customFormat="1" ht="45.75" customHeight="1">
      <c r="A3" s="153"/>
      <c r="B3" s="154"/>
      <c r="C3" s="142"/>
      <c r="D3" s="155" t="s">
        <v>69</v>
      </c>
      <c r="E3" s="156" t="s">
        <v>70</v>
      </c>
      <c r="F3" s="157" t="s">
        <v>71</v>
      </c>
      <c r="G3" s="158" t="s">
        <v>72</v>
      </c>
      <c r="H3" s="159" t="s">
        <v>73</v>
      </c>
      <c r="I3" s="160" t="s">
        <v>74</v>
      </c>
      <c r="J3" s="140" t="s">
        <v>75</v>
      </c>
      <c r="K3" s="161" t="s">
        <v>76</v>
      </c>
      <c r="L3" s="162">
        <v>611</v>
      </c>
      <c r="M3" s="140">
        <v>711</v>
      </c>
      <c r="N3" s="163" t="s">
        <v>77</v>
      </c>
      <c r="O3" s="161">
        <v>922</v>
      </c>
      <c r="P3" s="150"/>
      <c r="Q3" s="150"/>
      <c r="S3"/>
      <c r="T3"/>
      <c r="U3"/>
    </row>
    <row r="4" spans="1:21" s="164" customFormat="1" ht="24" customHeight="1">
      <c r="A4" s="165">
        <v>27239</v>
      </c>
      <c r="B4" s="166" t="s">
        <v>78</v>
      </c>
      <c r="C4" s="167"/>
      <c r="D4" s="167"/>
      <c r="E4" s="167"/>
      <c r="F4" s="168"/>
      <c r="G4" s="169"/>
      <c r="H4" s="167"/>
      <c r="I4" s="169"/>
      <c r="J4" s="169"/>
      <c r="K4" s="169"/>
      <c r="L4" s="168"/>
      <c r="M4" s="168"/>
      <c r="N4" s="168"/>
      <c r="O4" s="169"/>
      <c r="P4" s="170"/>
      <c r="Q4" s="171"/>
      <c r="S4"/>
      <c r="T4"/>
      <c r="U4"/>
    </row>
    <row r="5" spans="1:21" s="164" customFormat="1" ht="14.25" customHeight="1">
      <c r="A5" s="172" t="s">
        <v>79</v>
      </c>
      <c r="B5" s="173"/>
      <c r="C5" s="174"/>
      <c r="D5" s="174"/>
      <c r="E5" s="174"/>
      <c r="F5" s="175"/>
      <c r="G5" s="174"/>
      <c r="H5" s="174"/>
      <c r="I5" s="174"/>
      <c r="J5" s="175"/>
      <c r="K5" s="175"/>
      <c r="L5" s="175"/>
      <c r="M5" s="175"/>
      <c r="N5" s="175"/>
      <c r="O5" s="174"/>
      <c r="P5" s="176"/>
      <c r="Q5" s="176"/>
      <c r="S5"/>
      <c r="T5"/>
      <c r="U5"/>
    </row>
    <row r="6" spans="1:17" s="164" customFormat="1" ht="15" customHeight="1">
      <c r="A6" s="177" t="s">
        <v>80</v>
      </c>
      <c r="B6" s="178" t="s">
        <v>81</v>
      </c>
      <c r="C6" s="178"/>
      <c r="D6" s="179"/>
      <c r="E6" s="179"/>
      <c r="F6" s="180"/>
      <c r="G6" s="179"/>
      <c r="H6" s="179"/>
      <c r="I6" s="179"/>
      <c r="J6" s="180"/>
      <c r="K6" s="180"/>
      <c r="L6" s="180"/>
      <c r="M6" s="180"/>
      <c r="N6" s="180"/>
      <c r="O6" s="179"/>
      <c r="P6" s="181"/>
      <c r="Q6" s="181"/>
    </row>
    <row r="7" spans="1:17" s="189" customFormat="1" ht="27.75" customHeight="1">
      <c r="A7" s="182" t="s">
        <v>82</v>
      </c>
      <c r="B7" s="183" t="s">
        <v>83</v>
      </c>
      <c r="C7" s="184">
        <v>14416300</v>
      </c>
      <c r="D7" s="185">
        <v>700000</v>
      </c>
      <c r="E7" s="186">
        <v>66000</v>
      </c>
      <c r="F7" s="186">
        <v>1090000</v>
      </c>
      <c r="G7" s="186">
        <v>11301100</v>
      </c>
      <c r="H7" s="186">
        <v>300000</v>
      </c>
      <c r="I7" s="186">
        <v>280000</v>
      </c>
      <c r="J7" s="186">
        <v>90000</v>
      </c>
      <c r="K7" s="186">
        <v>87300</v>
      </c>
      <c r="L7" s="186">
        <v>0</v>
      </c>
      <c r="M7" s="186">
        <v>1900</v>
      </c>
      <c r="N7" s="186">
        <v>0</v>
      </c>
      <c r="O7" s="186">
        <v>500000</v>
      </c>
      <c r="P7" s="187">
        <v>14420000</v>
      </c>
      <c r="Q7" s="188">
        <v>14420000</v>
      </c>
    </row>
    <row r="8" spans="1:17" s="189" customFormat="1" ht="15" customHeight="1">
      <c r="A8"/>
      <c r="B8"/>
      <c r="C8" s="190"/>
      <c r="D8" s="191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1"/>
      <c r="P8" s="193"/>
      <c r="Q8" s="193"/>
    </row>
    <row r="9" spans="1:17" s="200" customFormat="1" ht="24.75" customHeight="1">
      <c r="A9" s="194">
        <v>3</v>
      </c>
      <c r="B9" s="195" t="s">
        <v>84</v>
      </c>
      <c r="C9" s="196">
        <v>13743300</v>
      </c>
      <c r="D9" s="197">
        <v>480000</v>
      </c>
      <c r="E9" s="198">
        <v>66000</v>
      </c>
      <c r="F9" s="198">
        <v>1052000</v>
      </c>
      <c r="G9" s="198">
        <v>10981100</v>
      </c>
      <c r="H9" s="198">
        <v>286900</v>
      </c>
      <c r="I9" s="198">
        <v>280000</v>
      </c>
      <c r="J9" s="198">
        <v>10000</v>
      </c>
      <c r="K9" s="198">
        <v>87300</v>
      </c>
      <c r="L9" s="198">
        <v>0</v>
      </c>
      <c r="M9" s="198">
        <v>0</v>
      </c>
      <c r="N9" s="198">
        <v>0</v>
      </c>
      <c r="O9" s="198">
        <v>500000</v>
      </c>
      <c r="P9" s="199">
        <v>13520000</v>
      </c>
      <c r="Q9" s="199">
        <v>13390000</v>
      </c>
    </row>
    <row r="10" spans="1:17" s="207" customFormat="1" ht="23.25" customHeight="1">
      <c r="A10" s="201">
        <v>31</v>
      </c>
      <c r="B10" s="202" t="s">
        <v>85</v>
      </c>
      <c r="C10" s="203">
        <v>9000000</v>
      </c>
      <c r="D10" s="204">
        <v>0</v>
      </c>
      <c r="E10" s="205">
        <v>66000</v>
      </c>
      <c r="F10" s="205">
        <v>437000</v>
      </c>
      <c r="G10" s="205">
        <v>7927100</v>
      </c>
      <c r="H10" s="205">
        <v>286900</v>
      </c>
      <c r="I10" s="205">
        <v>206000</v>
      </c>
      <c r="J10" s="205">
        <v>0</v>
      </c>
      <c r="K10" s="205">
        <v>77000</v>
      </c>
      <c r="L10" s="205">
        <v>0</v>
      </c>
      <c r="M10" s="205">
        <v>0</v>
      </c>
      <c r="N10" s="205">
        <v>0</v>
      </c>
      <c r="O10" s="205">
        <v>0</v>
      </c>
      <c r="P10" s="206">
        <v>9000000</v>
      </c>
      <c r="Q10" s="206">
        <v>8870000</v>
      </c>
    </row>
    <row r="11" spans="1:17" s="215" customFormat="1" ht="18" customHeight="1">
      <c r="A11" s="208">
        <v>311</v>
      </c>
      <c r="B11" s="209" t="s">
        <v>86</v>
      </c>
      <c r="C11" s="210">
        <v>7526000</v>
      </c>
      <c r="D11" s="211"/>
      <c r="E11" s="211">
        <v>53300</v>
      </c>
      <c r="F11" s="211">
        <v>375000</v>
      </c>
      <c r="G11" s="211">
        <v>6672700</v>
      </c>
      <c r="H11" s="211">
        <v>160500</v>
      </c>
      <c r="I11" s="211">
        <v>198500</v>
      </c>
      <c r="J11" s="211"/>
      <c r="K11" s="211">
        <v>66000</v>
      </c>
      <c r="L11" s="211"/>
      <c r="M11" s="211"/>
      <c r="N11" s="212"/>
      <c r="O11" s="212"/>
      <c r="P11" s="213"/>
      <c r="Q11" s="214"/>
    </row>
    <row r="12" spans="1:17" s="215" customFormat="1" ht="26.25" customHeight="1">
      <c r="A12" s="208">
        <v>312</v>
      </c>
      <c r="B12" s="209" t="s">
        <v>87</v>
      </c>
      <c r="C12" s="211">
        <v>364000</v>
      </c>
      <c r="D12" s="211"/>
      <c r="E12" s="211"/>
      <c r="F12" s="211"/>
      <c r="G12" s="211">
        <v>260500</v>
      </c>
      <c r="H12" s="211">
        <v>100000</v>
      </c>
      <c r="I12" s="211">
        <v>3500</v>
      </c>
      <c r="J12" s="211"/>
      <c r="K12" s="211"/>
      <c r="L12" s="211"/>
      <c r="M12" s="211"/>
      <c r="N12" s="212"/>
      <c r="O12" s="212"/>
      <c r="P12" s="216"/>
      <c r="Q12" s="217"/>
    </row>
    <row r="13" spans="1:17" s="224" customFormat="1" ht="16.5" customHeight="1">
      <c r="A13" s="218">
        <v>313</v>
      </c>
      <c r="B13" s="219" t="s">
        <v>88</v>
      </c>
      <c r="C13" s="211">
        <v>1110000</v>
      </c>
      <c r="D13" s="211"/>
      <c r="E13" s="211">
        <v>12700</v>
      </c>
      <c r="F13" s="211">
        <v>62000</v>
      </c>
      <c r="G13" s="211">
        <v>993900</v>
      </c>
      <c r="H13" s="211">
        <v>26400</v>
      </c>
      <c r="I13" s="211">
        <v>4000</v>
      </c>
      <c r="J13" s="211">
        <v>11000</v>
      </c>
      <c r="K13" s="211"/>
      <c r="L13" s="220"/>
      <c r="M13" s="220"/>
      <c r="N13" s="221"/>
      <c r="O13" s="212"/>
      <c r="P13" s="222"/>
      <c r="Q13" s="223"/>
    </row>
    <row r="14" spans="1:17" s="207" customFormat="1" ht="24" customHeight="1">
      <c r="A14" s="201">
        <v>32</v>
      </c>
      <c r="B14" s="202" t="s">
        <v>89</v>
      </c>
      <c r="C14" s="225">
        <v>4702300</v>
      </c>
      <c r="D14" s="226">
        <v>480000</v>
      </c>
      <c r="E14" s="227">
        <v>0</v>
      </c>
      <c r="F14" s="227">
        <v>615000</v>
      </c>
      <c r="G14" s="227">
        <v>3013000</v>
      </c>
      <c r="H14" s="227">
        <v>0</v>
      </c>
      <c r="I14" s="227">
        <v>74000</v>
      </c>
      <c r="J14" s="227">
        <v>10000</v>
      </c>
      <c r="K14" s="227">
        <v>10300</v>
      </c>
      <c r="L14" s="227">
        <v>0</v>
      </c>
      <c r="M14" s="227">
        <v>0</v>
      </c>
      <c r="N14" s="227">
        <v>0</v>
      </c>
      <c r="O14" s="227">
        <v>500000</v>
      </c>
      <c r="P14" s="206">
        <v>4500000</v>
      </c>
      <c r="Q14" s="206">
        <v>4500000</v>
      </c>
    </row>
    <row r="15" spans="1:17" s="224" customFormat="1" ht="22.5">
      <c r="A15" s="218">
        <v>321</v>
      </c>
      <c r="B15" s="219" t="s">
        <v>90</v>
      </c>
      <c r="C15" s="210">
        <v>402000</v>
      </c>
      <c r="D15" s="211"/>
      <c r="E15" s="211"/>
      <c r="F15" s="211">
        <v>45000</v>
      </c>
      <c r="G15" s="211">
        <v>288000</v>
      </c>
      <c r="H15" s="211"/>
      <c r="I15" s="211">
        <v>66000</v>
      </c>
      <c r="J15" s="211"/>
      <c r="K15" s="211">
        <v>3000</v>
      </c>
      <c r="L15" s="211"/>
      <c r="M15" s="211"/>
      <c r="N15" s="221"/>
      <c r="O15" s="212"/>
      <c r="P15" s="228"/>
      <c r="Q15" s="229"/>
    </row>
    <row r="16" spans="1:17" s="224" customFormat="1" ht="22.5">
      <c r="A16" s="218">
        <v>322</v>
      </c>
      <c r="B16" s="219" t="s">
        <v>91</v>
      </c>
      <c r="C16" s="211">
        <v>1670000</v>
      </c>
      <c r="D16" s="211"/>
      <c r="E16" s="211"/>
      <c r="F16" s="211">
        <v>150000</v>
      </c>
      <c r="G16" s="211">
        <v>1506000</v>
      </c>
      <c r="H16" s="211"/>
      <c r="I16" s="211">
        <v>4000</v>
      </c>
      <c r="J16" s="211">
        <v>10000</v>
      </c>
      <c r="K16" s="211"/>
      <c r="L16" s="211"/>
      <c r="M16" s="211"/>
      <c r="N16" s="221"/>
      <c r="O16" s="212"/>
      <c r="P16" s="222"/>
      <c r="Q16" s="223"/>
    </row>
    <row r="17" spans="1:17" s="224" customFormat="1" ht="17.25" customHeight="1">
      <c r="A17" s="218">
        <v>323</v>
      </c>
      <c r="B17" s="219" t="s">
        <v>92</v>
      </c>
      <c r="C17" s="211">
        <v>2401000</v>
      </c>
      <c r="D17" s="211">
        <v>480000</v>
      </c>
      <c r="E17" s="211"/>
      <c r="F17" s="211">
        <v>420000</v>
      </c>
      <c r="G17" s="211">
        <v>997000</v>
      </c>
      <c r="H17" s="211"/>
      <c r="I17" s="211">
        <v>4000</v>
      </c>
      <c r="J17" s="211"/>
      <c r="K17" s="211"/>
      <c r="L17" s="211"/>
      <c r="M17" s="211"/>
      <c r="N17" s="221"/>
      <c r="O17" s="212">
        <v>500000</v>
      </c>
      <c r="P17" s="230"/>
      <c r="Q17" s="231"/>
    </row>
    <row r="18" spans="1:17" s="224" customFormat="1" ht="22.5">
      <c r="A18" s="218">
        <v>324</v>
      </c>
      <c r="B18" s="219" t="s">
        <v>93</v>
      </c>
      <c r="C18" s="211">
        <v>7300</v>
      </c>
      <c r="D18" s="211"/>
      <c r="E18" s="211"/>
      <c r="F18" s="211"/>
      <c r="G18" s="211"/>
      <c r="H18" s="211"/>
      <c r="I18" s="211"/>
      <c r="J18" s="211"/>
      <c r="K18" s="211">
        <v>7300</v>
      </c>
      <c r="L18" s="211"/>
      <c r="M18" s="211"/>
      <c r="N18" s="221"/>
      <c r="O18" s="221"/>
      <c r="P18" s="230"/>
      <c r="Q18" s="231"/>
    </row>
    <row r="19" spans="1:17" s="224" customFormat="1" ht="22.5">
      <c r="A19" s="232">
        <v>329</v>
      </c>
      <c r="B19" s="233" t="s">
        <v>94</v>
      </c>
      <c r="C19" s="211">
        <v>222000</v>
      </c>
      <c r="D19" s="220"/>
      <c r="E19" s="220"/>
      <c r="F19" s="220"/>
      <c r="G19" s="220">
        <v>222000</v>
      </c>
      <c r="H19" s="220"/>
      <c r="I19" s="220"/>
      <c r="J19" s="220"/>
      <c r="K19" s="220"/>
      <c r="L19" s="220"/>
      <c r="M19" s="220"/>
      <c r="N19" s="221"/>
      <c r="O19" s="221"/>
      <c r="P19" s="234"/>
      <c r="Q19" s="235"/>
    </row>
    <row r="20" spans="1:17" s="241" customFormat="1" ht="17.25" customHeight="1">
      <c r="A20" s="236"/>
      <c r="B20" s="237"/>
      <c r="C20" s="238"/>
      <c r="D20" s="238"/>
      <c r="E20" s="238"/>
      <c r="F20" s="238"/>
      <c r="G20" s="238"/>
      <c r="H20" s="238"/>
      <c r="I20" s="239"/>
      <c r="J20" s="239"/>
      <c r="K20" s="239"/>
      <c r="L20" s="239"/>
      <c r="M20" s="238"/>
      <c r="N20" s="239"/>
      <c r="O20" s="239"/>
      <c r="P20" s="240"/>
      <c r="Q20" s="240"/>
    </row>
    <row r="21" spans="1:19" s="151" customFormat="1" ht="47.25" customHeight="1">
      <c r="A21" s="162" t="s">
        <v>58</v>
      </c>
      <c r="B21" s="242" t="s">
        <v>59</v>
      </c>
      <c r="C21" s="243" t="s">
        <v>95</v>
      </c>
      <c r="D21" s="244" t="s">
        <v>61</v>
      </c>
      <c r="E21" s="244"/>
      <c r="F21" s="245" t="s">
        <v>62</v>
      </c>
      <c r="G21" s="246" t="s">
        <v>29</v>
      </c>
      <c r="H21" s="246"/>
      <c r="I21" s="247" t="s">
        <v>30</v>
      </c>
      <c r="J21" s="247"/>
      <c r="K21" s="247"/>
      <c r="L21" s="248" t="s">
        <v>63</v>
      </c>
      <c r="M21" s="246" t="s">
        <v>64</v>
      </c>
      <c r="N21" s="249" t="s">
        <v>65</v>
      </c>
      <c r="O21" s="250" t="s">
        <v>66</v>
      </c>
      <c r="P21" s="251" t="s">
        <v>67</v>
      </c>
      <c r="Q21" s="251" t="s">
        <v>68</v>
      </c>
      <c r="S21" s="152"/>
    </row>
    <row r="22" spans="1:21" s="164" customFormat="1" ht="42.75" customHeight="1">
      <c r="A22" s="153"/>
      <c r="B22" s="252"/>
      <c r="C22" s="243"/>
      <c r="D22" s="253" t="s">
        <v>96</v>
      </c>
      <c r="E22" s="246" t="s">
        <v>70</v>
      </c>
      <c r="F22" s="254" t="s">
        <v>71</v>
      </c>
      <c r="G22" s="255" t="s">
        <v>72</v>
      </c>
      <c r="H22" s="256" t="s">
        <v>73</v>
      </c>
      <c r="I22" s="145" t="s">
        <v>97</v>
      </c>
      <c r="J22" s="140" t="s">
        <v>75</v>
      </c>
      <c r="K22" s="257" t="s">
        <v>76</v>
      </c>
      <c r="L22" s="162">
        <v>611</v>
      </c>
      <c r="M22" s="140">
        <v>711</v>
      </c>
      <c r="N22" s="163" t="s">
        <v>77</v>
      </c>
      <c r="O22" s="161">
        <v>922</v>
      </c>
      <c r="P22" s="251"/>
      <c r="Q22" s="251"/>
      <c r="S22"/>
      <c r="T22"/>
      <c r="U22"/>
    </row>
    <row r="23" spans="1:17" s="207" customFormat="1" ht="22.5" customHeight="1">
      <c r="A23" s="201">
        <v>34</v>
      </c>
      <c r="B23" s="202" t="s">
        <v>98</v>
      </c>
      <c r="C23" s="225">
        <v>21000</v>
      </c>
      <c r="D23" s="226">
        <v>0</v>
      </c>
      <c r="E23" s="227">
        <v>0</v>
      </c>
      <c r="F23" s="227">
        <v>0</v>
      </c>
      <c r="G23" s="227">
        <v>21000</v>
      </c>
      <c r="H23" s="227">
        <v>0</v>
      </c>
      <c r="I23" s="227">
        <v>0</v>
      </c>
      <c r="J23" s="227">
        <v>0</v>
      </c>
      <c r="K23" s="227">
        <v>0</v>
      </c>
      <c r="L23" s="227">
        <v>0</v>
      </c>
      <c r="M23" s="227">
        <v>0</v>
      </c>
      <c r="N23" s="227">
        <v>0</v>
      </c>
      <c r="O23" s="227">
        <v>0</v>
      </c>
      <c r="P23" s="206">
        <v>20000</v>
      </c>
      <c r="Q23" s="206">
        <v>20000</v>
      </c>
    </row>
    <row r="24" spans="1:17" s="241" customFormat="1" ht="23.25">
      <c r="A24" s="218">
        <v>343</v>
      </c>
      <c r="B24" s="219" t="s">
        <v>99</v>
      </c>
      <c r="C24" s="210">
        <v>21000</v>
      </c>
      <c r="D24" s="220"/>
      <c r="E24" s="220"/>
      <c r="F24" s="220"/>
      <c r="G24" s="220">
        <v>21000</v>
      </c>
      <c r="H24" s="220"/>
      <c r="I24" s="220"/>
      <c r="J24" s="220"/>
      <c r="K24" s="220"/>
      <c r="L24" s="220"/>
      <c r="M24" s="220"/>
      <c r="N24" s="221"/>
      <c r="O24" s="212"/>
      <c r="P24" s="228"/>
      <c r="Q24" s="258"/>
    </row>
    <row r="25" spans="1:17" ht="16.5">
      <c r="A25" s="201">
        <v>38</v>
      </c>
      <c r="B25" s="202" t="s">
        <v>100</v>
      </c>
      <c r="C25" s="225">
        <v>20000</v>
      </c>
      <c r="D25" s="226">
        <v>0</v>
      </c>
      <c r="E25" s="227">
        <v>0</v>
      </c>
      <c r="F25" s="227">
        <v>0</v>
      </c>
      <c r="G25" s="227">
        <v>20000</v>
      </c>
      <c r="H25" s="227">
        <v>0</v>
      </c>
      <c r="I25" s="227">
        <v>0</v>
      </c>
      <c r="J25" s="227">
        <v>0</v>
      </c>
      <c r="K25" s="227">
        <v>0</v>
      </c>
      <c r="L25" s="227">
        <v>0</v>
      </c>
      <c r="M25" s="227">
        <v>0</v>
      </c>
      <c r="N25" s="227">
        <v>0</v>
      </c>
      <c r="O25" s="227">
        <v>0</v>
      </c>
      <c r="P25" s="206">
        <v>0</v>
      </c>
      <c r="Q25" s="206">
        <v>0</v>
      </c>
    </row>
    <row r="26" spans="1:17" ht="23.25">
      <c r="A26" s="218">
        <v>383</v>
      </c>
      <c r="B26" s="219" t="s">
        <v>101</v>
      </c>
      <c r="C26" s="210">
        <v>20000</v>
      </c>
      <c r="D26" s="220"/>
      <c r="E26" s="220"/>
      <c r="F26" s="220"/>
      <c r="G26" s="220">
        <v>20000</v>
      </c>
      <c r="H26" s="220"/>
      <c r="I26" s="220"/>
      <c r="J26" s="220"/>
      <c r="K26" s="220"/>
      <c r="L26" s="220"/>
      <c r="M26" s="220"/>
      <c r="N26" s="221"/>
      <c r="O26" s="212"/>
      <c r="P26" s="228"/>
      <c r="Q26" s="258"/>
    </row>
    <row r="27" spans="1:17" s="200" customFormat="1" ht="34.5" customHeight="1">
      <c r="A27" s="194">
        <v>4</v>
      </c>
      <c r="B27" s="259" t="s">
        <v>102</v>
      </c>
      <c r="C27" s="260">
        <v>673000</v>
      </c>
      <c r="D27" s="261">
        <v>220000</v>
      </c>
      <c r="E27" s="262">
        <v>0</v>
      </c>
      <c r="F27" s="262">
        <v>38000</v>
      </c>
      <c r="G27" s="262">
        <v>320000</v>
      </c>
      <c r="H27" s="262">
        <v>13100</v>
      </c>
      <c r="I27" s="262">
        <v>0</v>
      </c>
      <c r="J27" s="262">
        <v>80000</v>
      </c>
      <c r="K27" s="262">
        <v>0</v>
      </c>
      <c r="L27" s="262">
        <v>0</v>
      </c>
      <c r="M27" s="262">
        <v>1900</v>
      </c>
      <c r="N27" s="262">
        <v>0</v>
      </c>
      <c r="O27" s="262">
        <v>0</v>
      </c>
      <c r="P27" s="263">
        <v>900000</v>
      </c>
      <c r="Q27" s="263">
        <v>1030000</v>
      </c>
    </row>
    <row r="28" spans="1:17" s="200" customFormat="1" ht="38.25" customHeight="1">
      <c r="A28" s="264">
        <v>41</v>
      </c>
      <c r="B28" s="265" t="s">
        <v>103</v>
      </c>
      <c r="C28" s="266">
        <v>10000</v>
      </c>
      <c r="D28" s="226">
        <v>0</v>
      </c>
      <c r="E28" s="227">
        <v>0</v>
      </c>
      <c r="F28" s="227">
        <v>0</v>
      </c>
      <c r="G28" s="227">
        <v>10000</v>
      </c>
      <c r="H28" s="227">
        <v>0</v>
      </c>
      <c r="I28" s="227">
        <v>0</v>
      </c>
      <c r="J28" s="227">
        <v>0</v>
      </c>
      <c r="K28" s="227">
        <v>0</v>
      </c>
      <c r="L28" s="227">
        <v>0</v>
      </c>
      <c r="M28" s="227">
        <v>0</v>
      </c>
      <c r="N28" s="227">
        <v>0</v>
      </c>
      <c r="O28" s="227">
        <v>0</v>
      </c>
      <c r="P28" s="267">
        <v>0</v>
      </c>
      <c r="Q28" s="267">
        <v>0</v>
      </c>
    </row>
    <row r="29" spans="1:17" s="200" customFormat="1" ht="19.5" customHeight="1">
      <c r="A29" s="268">
        <v>411</v>
      </c>
      <c r="B29" s="269" t="s">
        <v>104</v>
      </c>
      <c r="C29" s="270">
        <v>0</v>
      </c>
      <c r="D29" s="271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2"/>
      <c r="Q29" s="272"/>
    </row>
    <row r="30" spans="1:17" s="215" customFormat="1" ht="19.5" customHeight="1">
      <c r="A30" s="273">
        <v>412</v>
      </c>
      <c r="B30" s="274" t="s">
        <v>105</v>
      </c>
      <c r="C30" s="275">
        <v>10000</v>
      </c>
      <c r="D30" s="276"/>
      <c r="E30" s="276"/>
      <c r="F30" s="276"/>
      <c r="G30" s="276">
        <v>10000</v>
      </c>
      <c r="H30" s="276"/>
      <c r="I30" s="276"/>
      <c r="J30" s="276"/>
      <c r="K30" s="276"/>
      <c r="L30" s="276"/>
      <c r="M30" s="276"/>
      <c r="N30" s="276"/>
      <c r="O30" s="276"/>
      <c r="P30" s="277"/>
      <c r="Q30" s="277"/>
    </row>
    <row r="31" spans="1:17" s="207" customFormat="1" ht="34.5">
      <c r="A31" s="201">
        <v>42</v>
      </c>
      <c r="B31" s="202" t="s">
        <v>106</v>
      </c>
      <c r="C31" s="225">
        <v>643000</v>
      </c>
      <c r="D31" s="226">
        <v>220000</v>
      </c>
      <c r="E31" s="227">
        <v>0</v>
      </c>
      <c r="F31" s="227">
        <v>38000</v>
      </c>
      <c r="G31" s="227">
        <v>290000</v>
      </c>
      <c r="H31" s="227">
        <v>13100</v>
      </c>
      <c r="I31" s="227">
        <v>0</v>
      </c>
      <c r="J31" s="227">
        <v>80000</v>
      </c>
      <c r="K31" s="227">
        <v>0</v>
      </c>
      <c r="L31" s="227">
        <v>0</v>
      </c>
      <c r="M31" s="227">
        <v>1900</v>
      </c>
      <c r="N31" s="227">
        <v>0</v>
      </c>
      <c r="O31" s="227">
        <v>0</v>
      </c>
      <c r="P31" s="278">
        <v>400000</v>
      </c>
      <c r="Q31" s="278">
        <v>950000</v>
      </c>
    </row>
    <row r="32" spans="1:17" s="241" customFormat="1" ht="20.25" customHeight="1">
      <c r="A32" s="218">
        <v>421</v>
      </c>
      <c r="B32" s="219" t="s">
        <v>107</v>
      </c>
      <c r="C32" s="210">
        <v>250000</v>
      </c>
      <c r="D32" s="211"/>
      <c r="E32" s="211"/>
      <c r="F32" s="211"/>
      <c r="G32" s="211">
        <v>250000</v>
      </c>
      <c r="H32" s="211"/>
      <c r="I32" s="211"/>
      <c r="J32" s="211"/>
      <c r="K32" s="211"/>
      <c r="L32" s="211"/>
      <c r="M32" s="211"/>
      <c r="N32" s="212"/>
      <c r="O32" s="212"/>
      <c r="P32" s="228"/>
      <c r="Q32" s="258"/>
    </row>
    <row r="33" spans="1:17" s="241" customFormat="1" ht="18" customHeight="1">
      <c r="A33" s="218">
        <v>422</v>
      </c>
      <c r="B33" s="219" t="s">
        <v>108</v>
      </c>
      <c r="C33" s="211">
        <v>393000</v>
      </c>
      <c r="D33" s="211">
        <v>220000</v>
      </c>
      <c r="E33" s="211"/>
      <c r="F33" s="211">
        <v>38000</v>
      </c>
      <c r="G33" s="211">
        <v>40000</v>
      </c>
      <c r="H33" s="211">
        <v>13100</v>
      </c>
      <c r="I33" s="211"/>
      <c r="J33" s="211">
        <v>80000</v>
      </c>
      <c r="K33" s="211"/>
      <c r="L33" s="211"/>
      <c r="M33" s="211">
        <v>1900</v>
      </c>
      <c r="N33" s="212"/>
      <c r="O33" s="212"/>
      <c r="P33" s="222"/>
      <c r="Q33" s="279"/>
    </row>
    <row r="34" spans="1:17" s="241" customFormat="1" ht="19.5" customHeight="1">
      <c r="A34" s="218">
        <v>423</v>
      </c>
      <c r="B34" s="219" t="s">
        <v>109</v>
      </c>
      <c r="C34" s="211">
        <v>0</v>
      </c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2"/>
      <c r="O34" s="212"/>
      <c r="P34" s="222"/>
      <c r="Q34" s="279"/>
    </row>
    <row r="35" spans="1:17" s="207" customFormat="1" ht="34.5">
      <c r="A35" s="201">
        <v>45</v>
      </c>
      <c r="B35" s="202" t="s">
        <v>110</v>
      </c>
      <c r="C35" s="225">
        <v>20000</v>
      </c>
      <c r="D35" s="226">
        <v>0</v>
      </c>
      <c r="E35" s="227">
        <v>0</v>
      </c>
      <c r="F35" s="227">
        <v>0</v>
      </c>
      <c r="G35" s="227">
        <v>20000</v>
      </c>
      <c r="H35" s="227">
        <v>0</v>
      </c>
      <c r="I35" s="227">
        <v>0</v>
      </c>
      <c r="J35" s="227">
        <v>0</v>
      </c>
      <c r="K35" s="227">
        <v>0</v>
      </c>
      <c r="L35" s="227">
        <v>0</v>
      </c>
      <c r="M35" s="227">
        <v>0</v>
      </c>
      <c r="N35" s="227">
        <v>0</v>
      </c>
      <c r="O35" s="227">
        <v>0</v>
      </c>
      <c r="P35" s="267">
        <v>500000</v>
      </c>
      <c r="Q35" s="267">
        <v>80000</v>
      </c>
    </row>
    <row r="36" spans="1:17" s="241" customFormat="1" ht="29.25" customHeight="1">
      <c r="A36" s="218">
        <v>451</v>
      </c>
      <c r="B36" s="219" t="s">
        <v>111</v>
      </c>
      <c r="C36" s="280">
        <v>10000</v>
      </c>
      <c r="D36" s="281"/>
      <c r="E36" s="281"/>
      <c r="F36" s="281"/>
      <c r="G36" s="281">
        <v>10000</v>
      </c>
      <c r="H36" s="281"/>
      <c r="I36" s="281"/>
      <c r="J36" s="211"/>
      <c r="K36" s="211"/>
      <c r="L36" s="211"/>
      <c r="M36" s="211"/>
      <c r="N36" s="211"/>
      <c r="O36" s="211"/>
      <c r="P36" s="229"/>
      <c r="Q36" s="229"/>
    </row>
    <row r="37" spans="1:17" s="241" customFormat="1" ht="28.5" customHeight="1">
      <c r="A37" s="282">
        <v>454</v>
      </c>
      <c r="B37" s="283" t="s">
        <v>112</v>
      </c>
      <c r="C37" s="284">
        <v>10000</v>
      </c>
      <c r="D37" s="285"/>
      <c r="E37" s="285"/>
      <c r="F37" s="285"/>
      <c r="G37" s="286">
        <v>10000</v>
      </c>
      <c r="H37" s="285"/>
      <c r="I37" s="285"/>
      <c r="J37" s="285"/>
      <c r="K37" s="285"/>
      <c r="L37" s="285"/>
      <c r="M37" s="285"/>
      <c r="N37" s="285"/>
      <c r="O37" s="285"/>
      <c r="P37" s="287"/>
      <c r="Q37" s="287"/>
    </row>
    <row r="38" spans="1:17" ht="19.5" customHeight="1">
      <c r="A38"/>
      <c r="B38" s="288" t="s">
        <v>113</v>
      </c>
      <c r="C38" s="289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</row>
    <row r="39" ht="18" customHeight="1"/>
  </sheetData>
  <sheetProtection selectLockedCells="1" selectUnlockedCells="1"/>
  <mergeCells count="13">
    <mergeCell ref="C2:C3"/>
    <mergeCell ref="D2:E2"/>
    <mergeCell ref="G2:H2"/>
    <mergeCell ref="I2:K2"/>
    <mergeCell ref="P2:P3"/>
    <mergeCell ref="Q2:Q3"/>
    <mergeCell ref="B6:C6"/>
    <mergeCell ref="C21:C22"/>
    <mergeCell ref="D21:E21"/>
    <mergeCell ref="G21:H21"/>
    <mergeCell ref="I21:K21"/>
    <mergeCell ref="P21:P22"/>
    <mergeCell ref="Q21:Q2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/>
  <cp:lastPrinted>2019-12-06T11:43:07Z</cp:lastPrinted>
  <dcterms:created xsi:type="dcterms:W3CDTF">2013-09-11T11:00:21Z</dcterms:created>
  <dcterms:modified xsi:type="dcterms:W3CDTF">2019-12-06T11:46:28Z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